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<sst xmlns="http://schemas.openxmlformats.org/spreadsheetml/2006/main" count="80" uniqueCount="64">
  <si>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</si>
  <si>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</si>
  <si>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</si>
  <si>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</si>
  <si>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</si>
  <si>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</si>
  <si>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</si>
  <si>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</si>
  <si>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</si>
  <si>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</si>
  <si>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</si>
  <si>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</si>
  <si>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</si>
  <si>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</si>
  <si>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</si>
  <si>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</si>
  <si>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</si>
  <si>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</si>
  <si>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</si>
  <si>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</si>
  <si>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</si>
  <si>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</si>
  <si>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</si>
  <si>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</si>
  <si>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</si>
  <si>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</si>
  <si>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</si>
  <si>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</si>
  <si>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</si>
  <si>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</si>
  <si>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</si>
  <si>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</si>
  <si>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</si>
  <si>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</si>
  <si>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</si>
  <si>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</si>
  <si>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</si>
  <si>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P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</si>
  <si>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</si>
  <si>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</si>
  <si>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</si>
  <si>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</si>
  <si>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</si>
  <si>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</si>
  <si>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</si>
  <si>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</si>
  <si>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</si>
  <si>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</si>
  <si>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</si>
  <si>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Predmetni nastavnik: doc.dr Vesna Bratić</t>
  </si>
  <si>
    <t>esej</t>
  </si>
  <si>
    <t>Nikola</t>
  </si>
  <si>
    <t>Ljucović</t>
  </si>
  <si>
    <t>Jovan</t>
  </si>
  <si>
    <t>Popović</t>
  </si>
  <si>
    <t>Ivana</t>
  </si>
  <si>
    <t>Kandić</t>
  </si>
  <si>
    <t>Tanja</t>
  </si>
  <si>
    <t>Raković</t>
  </si>
  <si>
    <t>u 9.00</t>
  </si>
  <si>
    <t>u 10.00</t>
  </si>
  <si>
    <t>u 11.00</t>
  </si>
  <si>
    <t>u 12.00</t>
  </si>
  <si>
    <t>u 13.00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</si>
</sst>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48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48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7" borderId="10" xfId="0" applyFill="1" applyBorder="1" applyAlignment="1">
      <alignment/>
    </xf>
    <xf numFmtId="0" fontId="11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right" wrapText="1"/>
    </xf>
    <xf numFmtId="0" fontId="0" fillId="37" borderId="10" xfId="0" applyFont="1" applyFill="1" applyBorder="1" applyAlignment="1">
      <alignment horizontal="right" wrapText="1"/>
    </xf>
    <xf numFmtId="0" fontId="0" fillId="38" borderId="10" xfId="0" applyFill="1" applyBorder="1" applyAlignment="1">
      <alignment/>
    </xf>
    <xf numFmtId="0" fontId="11" fillId="38" borderId="10" xfId="0" applyFont="1" applyFill="1" applyBorder="1" applyAlignment="1">
      <alignment horizontal="center" vertical="center"/>
    </xf>
    <xf numFmtId="0" fontId="48" fillId="38" borderId="10" xfId="0" applyFont="1" applyFill="1" applyBorder="1" applyAlignment="1">
      <alignment horizontal="right" wrapText="1"/>
    </xf>
    <xf numFmtId="0" fontId="0" fillId="38" borderId="10" xfId="0" applyFont="1" applyFill="1" applyBorder="1" applyAlignment="1">
      <alignment horizontal="right" wrapText="1"/>
    </xf>
    <xf numFmtId="0" fontId="0" fillId="39" borderId="10" xfId="0" applyFill="1" applyBorder="1" applyAlignment="1">
      <alignment/>
    </xf>
    <xf numFmtId="0" fontId="11" fillId="39" borderId="10" xfId="0" applyFont="1" applyFill="1" applyBorder="1" applyAlignment="1">
      <alignment horizontal="center" vertical="center"/>
    </xf>
    <xf numFmtId="0" fontId="48" fillId="39" borderId="10" xfId="0" applyFont="1" applyFill="1" applyBorder="1" applyAlignment="1">
      <alignment horizontal="right" wrapText="1"/>
    </xf>
    <xf numFmtId="0" fontId="0" fillId="39" borderId="10" xfId="0" applyFont="1" applyFill="1" applyBorder="1" applyAlignment="1">
      <alignment horizontal="right" wrapText="1"/>
    </xf>
    <xf numFmtId="0" fontId="15" fillId="38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8" fillId="34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wrapText="1"/>
    </xf>
    <xf numFmtId="0" fontId="15" fillId="34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11" fillId="40" borderId="10" xfId="0" applyFont="1" applyFill="1" applyBorder="1" applyAlignment="1">
      <alignment horizontal="center" vertical="center"/>
    </xf>
    <xf numFmtId="0" fontId="48" fillId="40" borderId="10" xfId="0" applyFont="1" applyFill="1" applyBorder="1" applyAlignment="1">
      <alignment horizontal="right" wrapText="1"/>
    </xf>
    <xf numFmtId="0" fontId="0" fillId="40" borderId="10" xfId="0" applyFont="1" applyFill="1" applyBorder="1" applyAlignment="1">
      <alignment horizontal="right" wrapText="1"/>
    </xf>
    <xf numFmtId="0" fontId="0" fillId="40" borderId="1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a\Downloads\SnikeExport%20(1)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11</v>
          </cell>
          <cell r="B2" t="str">
            <v>2019</v>
          </cell>
          <cell r="C2" t="str">
            <v>Aleksandar</v>
          </cell>
          <cell r="D2" t="str">
            <v>Paunović</v>
          </cell>
        </row>
        <row r="3">
          <cell r="A3" t="str">
            <v>1</v>
          </cell>
          <cell r="B3" t="str">
            <v>2018</v>
          </cell>
          <cell r="C3" t="str">
            <v>Maksim</v>
          </cell>
          <cell r="D3" t="str">
            <v>Kontić</v>
          </cell>
        </row>
        <row r="4">
          <cell r="A4" t="str">
            <v>5</v>
          </cell>
          <cell r="B4" t="str">
            <v>2018</v>
          </cell>
          <cell r="C4" t="str">
            <v>Miloš</v>
          </cell>
          <cell r="D4" t="str">
            <v>Nedović</v>
          </cell>
        </row>
        <row r="5">
          <cell r="A5" t="str">
            <v>7</v>
          </cell>
          <cell r="B5" t="str">
            <v>2018</v>
          </cell>
          <cell r="C5" t="str">
            <v>Milo</v>
          </cell>
          <cell r="D5" t="str">
            <v>Marković</v>
          </cell>
        </row>
        <row r="6">
          <cell r="A6" t="str">
            <v>8</v>
          </cell>
          <cell r="B6" t="str">
            <v>2018</v>
          </cell>
          <cell r="C6" t="str">
            <v>Aleksandar</v>
          </cell>
          <cell r="D6" t="str">
            <v>Konatar</v>
          </cell>
        </row>
        <row r="7">
          <cell r="A7" t="str">
            <v>9</v>
          </cell>
          <cell r="B7" t="str">
            <v>2018</v>
          </cell>
          <cell r="C7" t="str">
            <v>Jovan</v>
          </cell>
          <cell r="D7" t="str">
            <v>Jović</v>
          </cell>
        </row>
        <row r="8">
          <cell r="A8" t="str">
            <v>11</v>
          </cell>
          <cell r="B8" t="str">
            <v>2018</v>
          </cell>
          <cell r="C8" t="str">
            <v>Balša</v>
          </cell>
          <cell r="D8" t="str">
            <v>Ljumović</v>
          </cell>
        </row>
        <row r="9">
          <cell r="A9" t="str">
            <v>16</v>
          </cell>
          <cell r="B9" t="str">
            <v>2018</v>
          </cell>
          <cell r="C9" t="str">
            <v>Jevto</v>
          </cell>
          <cell r="D9" t="str">
            <v>Pićurić</v>
          </cell>
        </row>
        <row r="10">
          <cell r="A10" t="str">
            <v>17</v>
          </cell>
          <cell r="B10" t="str">
            <v>2018</v>
          </cell>
          <cell r="C10" t="str">
            <v>Branka</v>
          </cell>
          <cell r="D10" t="str">
            <v>Stevančević</v>
          </cell>
        </row>
        <row r="11">
          <cell r="A11" t="str">
            <v>19</v>
          </cell>
          <cell r="B11" t="str">
            <v>2018</v>
          </cell>
          <cell r="C11" t="str">
            <v>Ilija</v>
          </cell>
          <cell r="D11" t="str">
            <v>Gardašević</v>
          </cell>
        </row>
        <row r="12">
          <cell r="A12" t="str">
            <v>21</v>
          </cell>
          <cell r="B12" t="str">
            <v>2018</v>
          </cell>
          <cell r="C12" t="str">
            <v>Jovan</v>
          </cell>
          <cell r="D12" t="str">
            <v>Sredanović</v>
          </cell>
        </row>
        <row r="13">
          <cell r="A13" t="str">
            <v>23</v>
          </cell>
          <cell r="B13" t="str">
            <v>2018</v>
          </cell>
          <cell r="C13" t="str">
            <v>Kristjan</v>
          </cell>
          <cell r="D13" t="str">
            <v>Ivanović</v>
          </cell>
        </row>
        <row r="14">
          <cell r="A14" t="str">
            <v>25</v>
          </cell>
          <cell r="B14" t="str">
            <v>2018</v>
          </cell>
          <cell r="C14" t="str">
            <v>Jelena</v>
          </cell>
          <cell r="D14" t="str">
            <v>Samardžić</v>
          </cell>
        </row>
        <row r="15">
          <cell r="A15" t="str">
            <v>26</v>
          </cell>
          <cell r="B15" t="str">
            <v>2018</v>
          </cell>
          <cell r="C15" t="str">
            <v>Mia</v>
          </cell>
          <cell r="D15" t="str">
            <v>Dubak</v>
          </cell>
        </row>
        <row r="16">
          <cell r="A16" t="str">
            <v>27</v>
          </cell>
          <cell r="B16" t="str">
            <v>2018</v>
          </cell>
          <cell r="C16" t="str">
            <v>Aleksandar</v>
          </cell>
          <cell r="D16" t="str">
            <v>Savić</v>
          </cell>
        </row>
        <row r="17">
          <cell r="A17" t="str">
            <v>30</v>
          </cell>
          <cell r="B17" t="str">
            <v>2018</v>
          </cell>
          <cell r="C17" t="str">
            <v>Milica</v>
          </cell>
          <cell r="D17" t="str">
            <v>Kovačević</v>
          </cell>
        </row>
        <row r="18">
          <cell r="A18" t="str">
            <v>37</v>
          </cell>
          <cell r="B18" t="str">
            <v>2018</v>
          </cell>
          <cell r="C18" t="str">
            <v>Ivan</v>
          </cell>
          <cell r="D18" t="str">
            <v>Adžić</v>
          </cell>
        </row>
        <row r="19">
          <cell r="A19" t="str">
            <v>38</v>
          </cell>
          <cell r="B19" t="str">
            <v>2018</v>
          </cell>
          <cell r="C19" t="str">
            <v>Petar</v>
          </cell>
          <cell r="D19" t="str">
            <v>Milić</v>
          </cell>
        </row>
        <row r="20">
          <cell r="A20" t="str">
            <v>40</v>
          </cell>
          <cell r="B20" t="str">
            <v>2018</v>
          </cell>
          <cell r="C20" t="str">
            <v>Lazar</v>
          </cell>
          <cell r="D20" t="str">
            <v>Mašulović</v>
          </cell>
        </row>
        <row r="21">
          <cell r="A21" t="str">
            <v>41</v>
          </cell>
          <cell r="B21" t="str">
            <v>2018</v>
          </cell>
          <cell r="C21" t="str">
            <v>Semir</v>
          </cell>
          <cell r="D21" t="str">
            <v>Kardović</v>
          </cell>
        </row>
        <row r="22">
          <cell r="A22" t="str">
            <v>43</v>
          </cell>
          <cell r="B22" t="str">
            <v>2018</v>
          </cell>
          <cell r="C22" t="str">
            <v>Damjan</v>
          </cell>
          <cell r="D22" t="str">
            <v>Bujišić</v>
          </cell>
        </row>
        <row r="23">
          <cell r="A23" t="str">
            <v>44</v>
          </cell>
          <cell r="B23" t="str">
            <v>2018</v>
          </cell>
          <cell r="C23" t="str">
            <v>Petar</v>
          </cell>
          <cell r="D23" t="str">
            <v>Radović</v>
          </cell>
        </row>
        <row r="24">
          <cell r="A24" t="str">
            <v>48</v>
          </cell>
          <cell r="B24" t="str">
            <v>2018</v>
          </cell>
          <cell r="C24" t="str">
            <v>Lazar</v>
          </cell>
          <cell r="D24" t="str">
            <v>Ašanin</v>
          </cell>
        </row>
        <row r="25">
          <cell r="A25" t="str">
            <v>49</v>
          </cell>
          <cell r="B25" t="str">
            <v>2018</v>
          </cell>
          <cell r="C25" t="str">
            <v>Jelena</v>
          </cell>
          <cell r="D25" t="str">
            <v>Todorović</v>
          </cell>
        </row>
        <row r="26">
          <cell r="A26" t="str">
            <v>51</v>
          </cell>
          <cell r="B26" t="str">
            <v>2018</v>
          </cell>
          <cell r="C26" t="str">
            <v>Krsto</v>
          </cell>
          <cell r="D26" t="str">
            <v>Ćorović</v>
          </cell>
        </row>
        <row r="27">
          <cell r="A27" t="str">
            <v>52</v>
          </cell>
          <cell r="B27" t="str">
            <v>2018</v>
          </cell>
          <cell r="C27" t="str">
            <v>Vasilije</v>
          </cell>
          <cell r="D27" t="str">
            <v>Krulanović</v>
          </cell>
        </row>
        <row r="28">
          <cell r="A28" t="str">
            <v>54</v>
          </cell>
          <cell r="B28" t="str">
            <v>2018</v>
          </cell>
          <cell r="C28" t="str">
            <v>Danilo</v>
          </cell>
          <cell r="D28" t="str">
            <v>Živković</v>
          </cell>
        </row>
        <row r="29">
          <cell r="A29" t="str">
            <v>55</v>
          </cell>
          <cell r="B29" t="str">
            <v>2018</v>
          </cell>
          <cell r="C29" t="str">
            <v>Anka</v>
          </cell>
          <cell r="D29" t="str">
            <v>Bojović</v>
          </cell>
        </row>
        <row r="30">
          <cell r="A30" t="str">
            <v>56</v>
          </cell>
          <cell r="B30" t="str">
            <v>2018</v>
          </cell>
          <cell r="C30" t="str">
            <v>Slavko</v>
          </cell>
          <cell r="D30" t="str">
            <v>Bulatović</v>
          </cell>
        </row>
        <row r="31">
          <cell r="A31" t="str">
            <v>57</v>
          </cell>
          <cell r="B31" t="str">
            <v>2018</v>
          </cell>
          <cell r="C31" t="str">
            <v>Miloš</v>
          </cell>
          <cell r="D31" t="str">
            <v>Knežević</v>
          </cell>
        </row>
        <row r="32">
          <cell r="A32" t="str">
            <v>59</v>
          </cell>
          <cell r="B32" t="str">
            <v>2018</v>
          </cell>
          <cell r="C32" t="str">
            <v>Pavle</v>
          </cell>
          <cell r="D32" t="str">
            <v>Saveljić</v>
          </cell>
        </row>
        <row r="33">
          <cell r="A33" t="str">
            <v>62</v>
          </cell>
          <cell r="B33" t="str">
            <v>2018</v>
          </cell>
          <cell r="C33" t="str">
            <v>Veselin</v>
          </cell>
          <cell r="D33" t="str">
            <v>Popović</v>
          </cell>
        </row>
        <row r="34">
          <cell r="A34" t="str">
            <v>63</v>
          </cell>
          <cell r="B34" t="str">
            <v>2018</v>
          </cell>
          <cell r="C34" t="str">
            <v>Savo</v>
          </cell>
          <cell r="D34" t="str">
            <v>Vujović</v>
          </cell>
        </row>
        <row r="35">
          <cell r="A35" t="str">
            <v>66</v>
          </cell>
          <cell r="B35" t="str">
            <v>2018</v>
          </cell>
          <cell r="C35" t="str">
            <v>Dražen</v>
          </cell>
          <cell r="D35" t="str">
            <v>Minić</v>
          </cell>
        </row>
        <row r="36">
          <cell r="A36" t="str">
            <v>68</v>
          </cell>
          <cell r="B36" t="str">
            <v>2018</v>
          </cell>
          <cell r="C36" t="str">
            <v>Anastasija</v>
          </cell>
          <cell r="D36" t="str">
            <v>Bubanja</v>
          </cell>
        </row>
        <row r="37">
          <cell r="A37" t="str">
            <v>69</v>
          </cell>
          <cell r="B37" t="str">
            <v>2018</v>
          </cell>
          <cell r="C37" t="str">
            <v>Jelena</v>
          </cell>
          <cell r="D37" t="str">
            <v>Ninković</v>
          </cell>
        </row>
        <row r="38">
          <cell r="A38" t="str">
            <v>70</v>
          </cell>
          <cell r="B38" t="str">
            <v>2018</v>
          </cell>
          <cell r="C38" t="str">
            <v>Barbara</v>
          </cell>
          <cell r="D38" t="str">
            <v>Šuškavčević</v>
          </cell>
        </row>
        <row r="39">
          <cell r="A39" t="str">
            <v>71</v>
          </cell>
          <cell r="B39" t="str">
            <v>2018</v>
          </cell>
          <cell r="C39" t="str">
            <v>Lazar</v>
          </cell>
          <cell r="D39" t="str">
            <v>Babić</v>
          </cell>
        </row>
        <row r="40">
          <cell r="A40" t="str">
            <v>72</v>
          </cell>
          <cell r="B40" t="str">
            <v>2018</v>
          </cell>
          <cell r="C40" t="str">
            <v>Luka</v>
          </cell>
          <cell r="D40" t="str">
            <v>Boričić</v>
          </cell>
        </row>
        <row r="41">
          <cell r="A41" t="str">
            <v>73</v>
          </cell>
          <cell r="B41" t="str">
            <v>2018</v>
          </cell>
          <cell r="C41" t="str">
            <v>Sara</v>
          </cell>
          <cell r="D41" t="str">
            <v>Šarić</v>
          </cell>
        </row>
        <row r="42">
          <cell r="A42" t="str">
            <v>75</v>
          </cell>
          <cell r="B42" t="str">
            <v>2018</v>
          </cell>
          <cell r="C42" t="str">
            <v>Luka</v>
          </cell>
          <cell r="D42" t="str">
            <v>Đurović</v>
          </cell>
        </row>
        <row r="43">
          <cell r="A43" t="str">
            <v>78</v>
          </cell>
          <cell r="B43" t="str">
            <v>2018</v>
          </cell>
          <cell r="C43" t="str">
            <v>Nemanja</v>
          </cell>
          <cell r="D43" t="str">
            <v>Čurović</v>
          </cell>
        </row>
        <row r="44">
          <cell r="A44" t="str">
            <v>79</v>
          </cell>
          <cell r="B44" t="str">
            <v>2018</v>
          </cell>
          <cell r="C44" t="str">
            <v>Anastasija</v>
          </cell>
          <cell r="D44" t="str">
            <v>Popović</v>
          </cell>
        </row>
        <row r="45">
          <cell r="A45" t="str">
            <v>81</v>
          </cell>
          <cell r="B45" t="str">
            <v>2018</v>
          </cell>
          <cell r="C45" t="str">
            <v>Tijana</v>
          </cell>
          <cell r="D45" t="str">
            <v>Laušević</v>
          </cell>
        </row>
        <row r="46">
          <cell r="A46" t="str">
            <v>82</v>
          </cell>
          <cell r="B46" t="str">
            <v>2018</v>
          </cell>
          <cell r="C46" t="str">
            <v>Balša</v>
          </cell>
          <cell r="D46" t="str">
            <v>Marković</v>
          </cell>
        </row>
        <row r="47">
          <cell r="A47" t="str">
            <v>83</v>
          </cell>
          <cell r="B47" t="str">
            <v>2018</v>
          </cell>
          <cell r="C47" t="str">
            <v>Nikola</v>
          </cell>
          <cell r="D47" t="str">
            <v>Otašević</v>
          </cell>
        </row>
        <row r="48">
          <cell r="A48" t="str">
            <v>92</v>
          </cell>
          <cell r="B48" t="str">
            <v>2018</v>
          </cell>
          <cell r="C48" t="str">
            <v>Jovana</v>
          </cell>
          <cell r="D48" t="str">
            <v>Miličić</v>
          </cell>
        </row>
        <row r="49">
          <cell r="A49" t="str">
            <v>93</v>
          </cell>
          <cell r="B49" t="str">
            <v>2018</v>
          </cell>
          <cell r="C49" t="str">
            <v>Sanja</v>
          </cell>
          <cell r="D49" t="str">
            <v>Lagator</v>
          </cell>
        </row>
        <row r="50">
          <cell r="A50" t="str">
            <v>97</v>
          </cell>
          <cell r="B50" t="str">
            <v>2018</v>
          </cell>
          <cell r="C50" t="str">
            <v>Aleksandra</v>
          </cell>
          <cell r="D50" t="str">
            <v>Zeković</v>
          </cell>
        </row>
        <row r="51">
          <cell r="A51" t="str">
            <v>100</v>
          </cell>
          <cell r="B51" t="str">
            <v>2018</v>
          </cell>
          <cell r="C51" t="str">
            <v>Jelena</v>
          </cell>
          <cell r="D51" t="str">
            <v>Malović</v>
          </cell>
        </row>
        <row r="52">
          <cell r="A52" t="str">
            <v>101</v>
          </cell>
          <cell r="B52" t="str">
            <v>2018</v>
          </cell>
          <cell r="C52" t="str">
            <v>Ivan</v>
          </cell>
          <cell r="D52" t="str">
            <v>Pejović</v>
          </cell>
        </row>
        <row r="53">
          <cell r="A53" t="str">
            <v>1</v>
          </cell>
          <cell r="B53" t="str">
            <v>2017</v>
          </cell>
          <cell r="C53" t="str">
            <v>Petar</v>
          </cell>
          <cell r="D53" t="str">
            <v>Lazarević</v>
          </cell>
        </row>
        <row r="54">
          <cell r="A54" t="str">
            <v>3</v>
          </cell>
          <cell r="B54" t="str">
            <v>2017</v>
          </cell>
          <cell r="C54" t="str">
            <v>Ognjen</v>
          </cell>
          <cell r="D54" t="str">
            <v>Bulatović</v>
          </cell>
        </row>
        <row r="55">
          <cell r="A55" t="str">
            <v>6</v>
          </cell>
          <cell r="B55" t="str">
            <v>2017</v>
          </cell>
          <cell r="C55" t="str">
            <v>Jovan</v>
          </cell>
          <cell r="D55" t="str">
            <v>Marković</v>
          </cell>
        </row>
        <row r="56">
          <cell r="A56" t="str">
            <v>17</v>
          </cell>
          <cell r="B56" t="str">
            <v>2017</v>
          </cell>
          <cell r="C56" t="str">
            <v>Radosav</v>
          </cell>
          <cell r="D56" t="str">
            <v>Mrvaljević</v>
          </cell>
        </row>
        <row r="57">
          <cell r="A57" t="str">
            <v>19</v>
          </cell>
          <cell r="B57" t="str">
            <v>2017</v>
          </cell>
          <cell r="C57" t="str">
            <v>Jovan</v>
          </cell>
          <cell r="D57" t="str">
            <v>Ćorović</v>
          </cell>
        </row>
        <row r="58">
          <cell r="A58" t="str">
            <v>21</v>
          </cell>
          <cell r="B58" t="str">
            <v>2017</v>
          </cell>
          <cell r="C58" t="str">
            <v>Simo</v>
          </cell>
          <cell r="D58" t="str">
            <v>Milenković</v>
          </cell>
        </row>
        <row r="59">
          <cell r="A59" t="str">
            <v>36</v>
          </cell>
          <cell r="B59" t="str">
            <v>2017</v>
          </cell>
          <cell r="C59" t="str">
            <v>Nikoleta</v>
          </cell>
          <cell r="D59" t="str">
            <v>Đurišić</v>
          </cell>
        </row>
        <row r="60">
          <cell r="A60" t="str">
            <v>37</v>
          </cell>
          <cell r="B60" t="str">
            <v>2017</v>
          </cell>
          <cell r="C60" t="str">
            <v>Andrijana</v>
          </cell>
          <cell r="D60" t="str">
            <v>Žižić</v>
          </cell>
        </row>
        <row r="61">
          <cell r="A61" t="str">
            <v>47</v>
          </cell>
          <cell r="B61" t="str">
            <v>2017</v>
          </cell>
          <cell r="C61" t="str">
            <v>Vladimir</v>
          </cell>
          <cell r="D61" t="str">
            <v>Popović</v>
          </cell>
        </row>
        <row r="62">
          <cell r="A62" t="str">
            <v>60</v>
          </cell>
          <cell r="B62" t="str">
            <v>2017</v>
          </cell>
          <cell r="C62" t="str">
            <v>Božo</v>
          </cell>
          <cell r="D62" t="str">
            <v>Tasovac</v>
          </cell>
        </row>
        <row r="63">
          <cell r="A63" t="str">
            <v>62</v>
          </cell>
          <cell r="B63" t="str">
            <v>2017</v>
          </cell>
          <cell r="C63" t="str">
            <v>Nikola</v>
          </cell>
          <cell r="D63" t="str">
            <v>Jovović</v>
          </cell>
        </row>
        <row r="64">
          <cell r="A64" t="str">
            <v>70</v>
          </cell>
          <cell r="B64" t="str">
            <v>2017</v>
          </cell>
          <cell r="C64" t="str">
            <v>Dragana</v>
          </cell>
          <cell r="D64" t="str">
            <v>Todorović</v>
          </cell>
        </row>
        <row r="65">
          <cell r="A65" t="str">
            <v>80</v>
          </cell>
          <cell r="B65" t="str">
            <v>2017</v>
          </cell>
          <cell r="C65" t="str">
            <v>Vladimir</v>
          </cell>
          <cell r="D65" t="str">
            <v>Radonjić</v>
          </cell>
        </row>
        <row r="66">
          <cell r="A66" t="str">
            <v>95</v>
          </cell>
          <cell r="B66" t="str">
            <v>2017</v>
          </cell>
          <cell r="C66" t="str">
            <v>Suad</v>
          </cell>
          <cell r="D66" t="str">
            <v>Skenderi</v>
          </cell>
        </row>
        <row r="67">
          <cell r="A67" t="str">
            <v>96</v>
          </cell>
          <cell r="B67" t="str">
            <v>2017</v>
          </cell>
          <cell r="C67" t="str">
            <v>Isah</v>
          </cell>
          <cell r="D67" t="str">
            <v>Muković</v>
          </cell>
        </row>
        <row r="68">
          <cell r="A68" t="str">
            <v>25</v>
          </cell>
          <cell r="B68" t="str">
            <v>2016</v>
          </cell>
          <cell r="C68" t="str">
            <v>Anton</v>
          </cell>
          <cell r="D68" t="str">
            <v>Ljucović</v>
          </cell>
        </row>
        <row r="69">
          <cell r="A69" t="str">
            <v>57</v>
          </cell>
          <cell r="B69" t="str">
            <v>2016</v>
          </cell>
          <cell r="C69" t="str">
            <v>Melina</v>
          </cell>
          <cell r="D69" t="str">
            <v>Ljuca</v>
          </cell>
        </row>
        <row r="70">
          <cell r="A70" t="str">
            <v>58</v>
          </cell>
          <cell r="B70" t="str">
            <v>2016</v>
          </cell>
          <cell r="C70" t="str">
            <v>Milica</v>
          </cell>
          <cell r="D70" t="str">
            <v>Marić</v>
          </cell>
        </row>
        <row r="71">
          <cell r="A71" t="str">
            <v>30</v>
          </cell>
          <cell r="B71" t="str">
            <v>2015</v>
          </cell>
          <cell r="C71" t="str">
            <v>Milena</v>
          </cell>
          <cell r="D71" t="str">
            <v>Dacić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tabSelected="1" zoomScale="84" zoomScaleNormal="84" zoomScalePageLayoutView="0" workbookViewId="0" topLeftCell="A1">
      <selection activeCell="W60" sqref="W60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7" width="4.421875" style="0" customWidth="1"/>
    <col min="8" max="8" width="5.00390625" style="0" customWidth="1"/>
    <col min="9" max="9" width="5.421875" style="0" customWidth="1"/>
    <col min="10" max="10" width="10.8515625" style="0" customWidth="1"/>
    <col min="11" max="11" width="6.8515625" style="31" customWidth="1"/>
    <col min="12" max="12" width="5.7109375" style="32" customWidth="1"/>
    <col min="13" max="13" width="5.00390625" style="5" customWidth="1"/>
    <col min="14" max="14" width="7.28125" style="5" customWidth="1"/>
    <col min="15" max="17" width="8.7109375" style="32" customWidth="1"/>
    <col min="20" max="20" width="15.8515625" style="0" customWidth="1"/>
  </cols>
  <sheetData>
    <row r="1" spans="1:17" ht="15">
      <c r="A1" s="47" t="s">
        <v>33</v>
      </c>
      <c r="B1" s="52" t="s">
        <v>31</v>
      </c>
      <c r="C1" s="56" t="s">
        <v>34</v>
      </c>
      <c r="D1" s="58" t="s">
        <v>22</v>
      </c>
      <c r="E1" s="60" t="s">
        <v>40</v>
      </c>
      <c r="F1" s="58" t="s">
        <v>37</v>
      </c>
      <c r="G1" s="58" t="s">
        <v>50</v>
      </c>
      <c r="H1" s="61" t="s">
        <v>23</v>
      </c>
      <c r="I1" s="61" t="s">
        <v>24</v>
      </c>
      <c r="J1" s="61" t="s">
        <v>35</v>
      </c>
      <c r="K1" s="48" t="s">
        <v>25</v>
      </c>
      <c r="L1" s="50" t="s">
        <v>26</v>
      </c>
      <c r="M1" s="50" t="s">
        <v>27</v>
      </c>
      <c r="N1" s="50" t="s">
        <v>36</v>
      </c>
      <c r="O1" s="53" t="s">
        <v>28</v>
      </c>
      <c r="P1" s="53" t="s">
        <v>29</v>
      </c>
      <c r="Q1" s="53" t="s">
        <v>30</v>
      </c>
    </row>
    <row r="2" spans="1:17" ht="15">
      <c r="A2" s="47"/>
      <c r="B2" s="52"/>
      <c r="C2" s="57"/>
      <c r="D2" s="57"/>
      <c r="E2" s="60"/>
      <c r="F2" s="59"/>
      <c r="G2" s="59"/>
      <c r="H2" s="51"/>
      <c r="I2" s="51"/>
      <c r="J2" s="51"/>
      <c r="K2" s="49"/>
      <c r="L2" s="51"/>
      <c r="M2" s="51"/>
      <c r="N2" s="51"/>
      <c r="O2" s="54"/>
      <c r="P2" s="55"/>
      <c r="Q2" s="54"/>
    </row>
    <row r="3" spans="1:18" ht="15.75" customHeight="1">
      <c r="A3" s="1">
        <v>1</v>
      </c>
      <c r="B3" s="1" t="str">
        <f>'[1]Tabela 2'!A2</f>
        <v>11</v>
      </c>
      <c r="C3" s="1" t="str">
        <f>'[1]Tabela 2'!B2</f>
        <v>2019</v>
      </c>
      <c r="D3" s="1" t="str">
        <f>'[1]Tabela 2'!C2</f>
        <v>Aleksandar</v>
      </c>
      <c r="E3" s="1" t="str">
        <f>'[1]Tabela 2'!D2</f>
        <v>Paunović</v>
      </c>
      <c r="F3" s="25"/>
      <c r="G3" s="25"/>
      <c r="H3" s="40"/>
      <c r="I3" s="41"/>
      <c r="J3" s="25"/>
      <c r="K3" s="44">
        <f>MAX(H3,I3,J3)</f>
        <v>0</v>
      </c>
      <c r="L3" s="42"/>
      <c r="M3" s="38"/>
      <c r="N3" s="25"/>
      <c r="O3" s="44">
        <f>MAX(L3,M3,N3)</f>
        <v>0</v>
      </c>
      <c r="P3" s="44">
        <f>K3+O3+F3+G3</f>
        <v>0</v>
      </c>
      <c r="Q3" s="44" t="str">
        <f>IF(P3&gt;=90,"A",IF(P3&gt;=80,"B",IF(P3&gt;=70,"C",IF(P3&gt;=60,"D",IF(P3&gt;=50,"E","F")))))</f>
        <v>F</v>
      </c>
      <c r="R3" t="s">
        <v>59</v>
      </c>
    </row>
    <row r="4" spans="1:17" ht="15.75" customHeight="1">
      <c r="A4" s="96">
        <v>2</v>
      </c>
      <c r="B4" s="96" t="str">
        <f>'[1]Tabela 2'!A3</f>
        <v>1</v>
      </c>
      <c r="C4" s="96" t="str">
        <f>'[1]Tabela 2'!B3</f>
        <v>2018</v>
      </c>
      <c r="D4" s="96" t="str">
        <f>'[1]Tabela 2'!C3</f>
        <v>Maksim</v>
      </c>
      <c r="E4" s="96" t="str">
        <f>'[1]Tabela 2'!D3</f>
        <v>Kontić</v>
      </c>
      <c r="F4" s="97"/>
      <c r="G4" s="97">
        <v>9</v>
      </c>
      <c r="H4" s="98">
        <v>33.5</v>
      </c>
      <c r="I4" s="99"/>
      <c r="J4" s="97"/>
      <c r="K4" s="97">
        <f aca="true" t="shared" si="0" ref="K4:K63">MAX(H4,I4,J4)</f>
        <v>33.5</v>
      </c>
      <c r="L4" s="98"/>
      <c r="M4" s="97"/>
      <c r="N4" s="97"/>
      <c r="O4" s="97">
        <f aca="true" t="shared" si="1" ref="O4:O63">MAX(L4,M4,N4)</f>
        <v>0</v>
      </c>
      <c r="P4" s="97">
        <f aca="true" t="shared" si="2" ref="P4:P63">K4+O4+F4+G4</f>
        <v>42.5</v>
      </c>
      <c r="Q4" s="97" t="str">
        <f aca="true" t="shared" si="3" ref="Q4:Q67">IF(P4&gt;=90,"A",IF(P4&gt;=80,"B",IF(P4&gt;=70,"C",IF(P4&gt;=60,"D",IF(P4&gt;=50,"E","F")))))</f>
        <v>F</v>
      </c>
    </row>
    <row r="5" spans="1:17" ht="15.75" customHeight="1">
      <c r="A5" s="96">
        <v>3</v>
      </c>
      <c r="B5" s="96" t="str">
        <f>'[1]Tabela 2'!A4</f>
        <v>5</v>
      </c>
      <c r="C5" s="96" t="str">
        <f>'[1]Tabela 2'!B4</f>
        <v>2018</v>
      </c>
      <c r="D5" s="96" t="str">
        <f>'[1]Tabela 2'!C4</f>
        <v>Miloš</v>
      </c>
      <c r="E5" s="96" t="str">
        <f>'[1]Tabela 2'!D4</f>
        <v>Nedović</v>
      </c>
      <c r="F5" s="97"/>
      <c r="G5" s="97"/>
      <c r="H5" s="98"/>
      <c r="I5" s="99"/>
      <c r="J5" s="97"/>
      <c r="K5" s="97">
        <f t="shared" si="0"/>
        <v>0</v>
      </c>
      <c r="L5" s="98"/>
      <c r="M5" s="97"/>
      <c r="N5" s="97"/>
      <c r="O5" s="97">
        <f t="shared" si="1"/>
        <v>0</v>
      </c>
      <c r="P5" s="97">
        <f t="shared" si="2"/>
        <v>0</v>
      </c>
      <c r="Q5" s="97" t="str">
        <f t="shared" si="3"/>
        <v>F</v>
      </c>
    </row>
    <row r="6" spans="1:17" ht="15.75" customHeight="1">
      <c r="A6" s="96">
        <v>4</v>
      </c>
      <c r="B6" s="96" t="str">
        <f>'[1]Tabela 2'!A5</f>
        <v>7</v>
      </c>
      <c r="C6" s="96" t="str">
        <f>'[1]Tabela 2'!B5</f>
        <v>2018</v>
      </c>
      <c r="D6" s="96" t="str">
        <f>'[1]Tabela 2'!C5</f>
        <v>Milo</v>
      </c>
      <c r="E6" s="96" t="str">
        <f>'[1]Tabela 2'!D5</f>
        <v>Marković</v>
      </c>
      <c r="F6" s="97"/>
      <c r="G6" s="97"/>
      <c r="H6" s="98"/>
      <c r="I6" s="99"/>
      <c r="J6" s="97"/>
      <c r="K6" s="97">
        <f t="shared" si="0"/>
        <v>0</v>
      </c>
      <c r="L6" s="98"/>
      <c r="M6" s="97"/>
      <c r="N6" s="97"/>
      <c r="O6" s="97">
        <f t="shared" si="1"/>
        <v>0</v>
      </c>
      <c r="P6" s="97">
        <f t="shared" si="2"/>
        <v>0</v>
      </c>
      <c r="Q6" s="97" t="str">
        <f t="shared" si="3"/>
        <v>F</v>
      </c>
    </row>
    <row r="7" spans="1:17" ht="15.75" customHeight="1">
      <c r="A7" s="96">
        <v>5</v>
      </c>
      <c r="B7" s="96" t="str">
        <f>'[1]Tabela 2'!A6</f>
        <v>8</v>
      </c>
      <c r="C7" s="96" t="str">
        <f>'[1]Tabela 2'!B6</f>
        <v>2018</v>
      </c>
      <c r="D7" s="96" t="str">
        <f>'[1]Tabela 2'!C6</f>
        <v>Aleksandar</v>
      </c>
      <c r="E7" s="96" t="str">
        <f>'[1]Tabela 2'!D6</f>
        <v>Konatar</v>
      </c>
      <c r="F7" s="97"/>
      <c r="G7" s="97">
        <v>6.5</v>
      </c>
      <c r="H7" s="98">
        <v>29.5</v>
      </c>
      <c r="I7" s="99"/>
      <c r="J7" s="97"/>
      <c r="K7" s="97">
        <f t="shared" si="0"/>
        <v>29.5</v>
      </c>
      <c r="L7" s="98"/>
      <c r="M7" s="97"/>
      <c r="N7" s="97"/>
      <c r="O7" s="97">
        <f t="shared" si="1"/>
        <v>0</v>
      </c>
      <c r="P7" s="97">
        <f t="shared" si="2"/>
        <v>36</v>
      </c>
      <c r="Q7" s="97" t="str">
        <f t="shared" si="3"/>
        <v>F</v>
      </c>
    </row>
    <row r="8" spans="1:17" ht="15.75" customHeight="1">
      <c r="A8" s="96">
        <v>6</v>
      </c>
      <c r="B8" s="96" t="str">
        <f>'[1]Tabela 2'!A7</f>
        <v>9</v>
      </c>
      <c r="C8" s="96" t="str">
        <f>'[1]Tabela 2'!B7</f>
        <v>2018</v>
      </c>
      <c r="D8" s="96" t="str">
        <f>'[1]Tabela 2'!C7</f>
        <v>Jovan</v>
      </c>
      <c r="E8" s="96" t="str">
        <f>'[1]Tabela 2'!D7</f>
        <v>Jović</v>
      </c>
      <c r="F8" s="97"/>
      <c r="G8" s="97"/>
      <c r="H8" s="98">
        <v>5</v>
      </c>
      <c r="I8" s="99">
        <v>1</v>
      </c>
      <c r="J8" s="97"/>
      <c r="K8" s="97">
        <f t="shared" si="0"/>
        <v>5</v>
      </c>
      <c r="L8" s="98"/>
      <c r="M8" s="97"/>
      <c r="N8" s="97"/>
      <c r="O8" s="97">
        <f t="shared" si="1"/>
        <v>0</v>
      </c>
      <c r="P8" s="97">
        <f t="shared" si="2"/>
        <v>5</v>
      </c>
      <c r="Q8" s="97" t="str">
        <f t="shared" si="3"/>
        <v>F</v>
      </c>
    </row>
    <row r="9" spans="1:17" ht="15.75" customHeight="1">
      <c r="A9" s="96">
        <v>7</v>
      </c>
      <c r="B9" s="96" t="str">
        <f>'[1]Tabela 2'!A8</f>
        <v>11</v>
      </c>
      <c r="C9" s="96" t="str">
        <f>'[1]Tabela 2'!B8</f>
        <v>2018</v>
      </c>
      <c r="D9" s="96" t="str">
        <f>'[1]Tabela 2'!C8</f>
        <v>Balša</v>
      </c>
      <c r="E9" s="96" t="str">
        <f>'[1]Tabela 2'!D8</f>
        <v>Ljumović</v>
      </c>
      <c r="F9" s="97"/>
      <c r="G9" s="97">
        <v>9</v>
      </c>
      <c r="H9" s="98"/>
      <c r="I9" s="99">
        <v>24.5</v>
      </c>
      <c r="J9" s="97"/>
      <c r="K9" s="97">
        <f t="shared" si="0"/>
        <v>24.5</v>
      </c>
      <c r="L9" s="98"/>
      <c r="M9" s="97"/>
      <c r="N9" s="97"/>
      <c r="O9" s="97">
        <f t="shared" si="1"/>
        <v>0</v>
      </c>
      <c r="P9" s="97">
        <f t="shared" si="2"/>
        <v>33.5</v>
      </c>
      <c r="Q9" s="97" t="str">
        <f t="shared" si="3"/>
        <v>F</v>
      </c>
    </row>
    <row r="10" spans="1:17" ht="15.75" customHeight="1">
      <c r="A10" s="96">
        <v>8</v>
      </c>
      <c r="B10" s="96" t="str">
        <f>'[1]Tabela 2'!A9</f>
        <v>16</v>
      </c>
      <c r="C10" s="96" t="str">
        <f>'[1]Tabela 2'!B9</f>
        <v>2018</v>
      </c>
      <c r="D10" s="96" t="str">
        <f>'[1]Tabela 2'!C9</f>
        <v>Jevto</v>
      </c>
      <c r="E10" s="96" t="str">
        <f>'[1]Tabela 2'!D9</f>
        <v>Pićurić</v>
      </c>
      <c r="F10" s="97"/>
      <c r="G10" s="97"/>
      <c r="H10" s="98"/>
      <c r="I10" s="99">
        <v>20.5</v>
      </c>
      <c r="J10" s="97"/>
      <c r="K10" s="97">
        <f t="shared" si="0"/>
        <v>20.5</v>
      </c>
      <c r="L10" s="98"/>
      <c r="M10" s="97"/>
      <c r="N10" s="97"/>
      <c r="O10" s="97">
        <f t="shared" si="1"/>
        <v>0</v>
      </c>
      <c r="P10" s="97">
        <f t="shared" si="2"/>
        <v>20.5</v>
      </c>
      <c r="Q10" s="97" t="str">
        <f t="shared" si="3"/>
        <v>F</v>
      </c>
    </row>
    <row r="11" spans="1:17" ht="15.75" customHeight="1">
      <c r="A11" s="96">
        <v>9</v>
      </c>
      <c r="B11" s="96" t="str">
        <f>'[1]Tabela 2'!A10</f>
        <v>17</v>
      </c>
      <c r="C11" s="96" t="str">
        <f>'[1]Tabela 2'!B10</f>
        <v>2018</v>
      </c>
      <c r="D11" s="96" t="str">
        <f>'[1]Tabela 2'!C10</f>
        <v>Branka</v>
      </c>
      <c r="E11" s="96" t="str">
        <f>'[1]Tabela 2'!D10</f>
        <v>Stevančević</v>
      </c>
      <c r="F11" s="97"/>
      <c r="G11" s="97">
        <v>2</v>
      </c>
      <c r="H11" s="98">
        <v>9</v>
      </c>
      <c r="I11" s="99">
        <v>5.5</v>
      </c>
      <c r="J11" s="97"/>
      <c r="K11" s="97">
        <f t="shared" si="0"/>
        <v>9</v>
      </c>
      <c r="L11" s="98"/>
      <c r="M11" s="97"/>
      <c r="N11" s="97"/>
      <c r="O11" s="97">
        <f t="shared" si="1"/>
        <v>0</v>
      </c>
      <c r="P11" s="97">
        <f t="shared" si="2"/>
        <v>11</v>
      </c>
      <c r="Q11" s="97" t="str">
        <f t="shared" si="3"/>
        <v>F</v>
      </c>
    </row>
    <row r="12" spans="1:17" ht="15.75" customHeight="1">
      <c r="A12" s="96">
        <v>10</v>
      </c>
      <c r="B12" s="96" t="str">
        <f>'[1]Tabela 2'!A11</f>
        <v>19</v>
      </c>
      <c r="C12" s="96" t="str">
        <f>'[1]Tabela 2'!B11</f>
        <v>2018</v>
      </c>
      <c r="D12" s="96" t="str">
        <f>'[1]Tabela 2'!C11</f>
        <v>Ilija</v>
      </c>
      <c r="E12" s="96" t="str">
        <f>'[1]Tabela 2'!D11</f>
        <v>Gardašević</v>
      </c>
      <c r="F12" s="97"/>
      <c r="G12" s="97">
        <v>9</v>
      </c>
      <c r="H12" s="98">
        <v>20.5</v>
      </c>
      <c r="I12" s="99"/>
      <c r="J12" s="97"/>
      <c r="K12" s="97">
        <f t="shared" si="0"/>
        <v>20.5</v>
      </c>
      <c r="L12" s="98"/>
      <c r="M12" s="97"/>
      <c r="N12" s="97"/>
      <c r="O12" s="97">
        <f t="shared" si="1"/>
        <v>0</v>
      </c>
      <c r="P12" s="97">
        <f t="shared" si="2"/>
        <v>29.5</v>
      </c>
      <c r="Q12" s="97" t="str">
        <f t="shared" si="3"/>
        <v>F</v>
      </c>
    </row>
    <row r="13" spans="1:17" ht="15.75" customHeight="1">
      <c r="A13" s="96">
        <v>11</v>
      </c>
      <c r="B13" s="96" t="str">
        <f>'[1]Tabela 2'!A12</f>
        <v>21</v>
      </c>
      <c r="C13" s="96" t="str">
        <f>'[1]Tabela 2'!B12</f>
        <v>2018</v>
      </c>
      <c r="D13" s="96" t="str">
        <f>'[1]Tabela 2'!C12</f>
        <v>Jovan</v>
      </c>
      <c r="E13" s="96" t="str">
        <f>'[1]Tabela 2'!D12</f>
        <v>Sredanović</v>
      </c>
      <c r="F13" s="97"/>
      <c r="G13" s="97">
        <v>9</v>
      </c>
      <c r="H13" s="98">
        <v>19.5</v>
      </c>
      <c r="I13" s="99"/>
      <c r="J13" s="97"/>
      <c r="K13" s="97">
        <f t="shared" si="0"/>
        <v>19.5</v>
      </c>
      <c r="L13" s="98"/>
      <c r="M13" s="97"/>
      <c r="N13" s="97"/>
      <c r="O13" s="97">
        <f t="shared" si="1"/>
        <v>0</v>
      </c>
      <c r="P13" s="97">
        <f t="shared" si="2"/>
        <v>28.5</v>
      </c>
      <c r="Q13" s="97" t="str">
        <f t="shared" si="3"/>
        <v>F</v>
      </c>
    </row>
    <row r="14" spans="1:17" ht="15.75" customHeight="1">
      <c r="A14" s="96">
        <v>12</v>
      </c>
      <c r="B14" s="96" t="str">
        <f>'[1]Tabela 2'!A13</f>
        <v>23</v>
      </c>
      <c r="C14" s="96" t="str">
        <f>'[1]Tabela 2'!B13</f>
        <v>2018</v>
      </c>
      <c r="D14" s="96" t="str">
        <f>'[1]Tabela 2'!C13</f>
        <v>Kristjan</v>
      </c>
      <c r="E14" s="96" t="str">
        <f>'[1]Tabela 2'!D13</f>
        <v>Ivanović</v>
      </c>
      <c r="F14" s="97"/>
      <c r="G14" s="97"/>
      <c r="H14" s="98"/>
      <c r="I14" s="99">
        <v>9</v>
      </c>
      <c r="J14" s="97"/>
      <c r="K14" s="97">
        <f t="shared" si="0"/>
        <v>9</v>
      </c>
      <c r="L14" s="98"/>
      <c r="M14" s="97"/>
      <c r="N14" s="97"/>
      <c r="O14" s="97">
        <f t="shared" si="1"/>
        <v>0</v>
      </c>
      <c r="P14" s="97">
        <f t="shared" si="2"/>
        <v>9</v>
      </c>
      <c r="Q14" s="97" t="str">
        <f t="shared" si="3"/>
        <v>F</v>
      </c>
    </row>
    <row r="15" spans="1:17" ht="15.75" customHeight="1">
      <c r="A15" s="96">
        <v>13</v>
      </c>
      <c r="B15" s="96" t="str">
        <f>'[1]Tabela 2'!A14</f>
        <v>25</v>
      </c>
      <c r="C15" s="96" t="str">
        <f>'[1]Tabela 2'!B14</f>
        <v>2018</v>
      </c>
      <c r="D15" s="96" t="str">
        <f>'[1]Tabela 2'!C14</f>
        <v>Jelena</v>
      </c>
      <c r="E15" s="96" t="str">
        <f>'[1]Tabela 2'!D14</f>
        <v>Samardžić</v>
      </c>
      <c r="F15" s="97"/>
      <c r="G15" s="97">
        <v>5.5</v>
      </c>
      <c r="H15" s="98">
        <v>12.5</v>
      </c>
      <c r="I15" s="99">
        <v>22.5</v>
      </c>
      <c r="J15" s="97"/>
      <c r="K15" s="97">
        <f t="shared" si="0"/>
        <v>22.5</v>
      </c>
      <c r="L15" s="98"/>
      <c r="M15" s="97"/>
      <c r="N15" s="97"/>
      <c r="O15" s="97">
        <f t="shared" si="1"/>
        <v>0</v>
      </c>
      <c r="P15" s="97">
        <f t="shared" si="2"/>
        <v>28</v>
      </c>
      <c r="Q15" s="97" t="str">
        <f t="shared" si="3"/>
        <v>F</v>
      </c>
    </row>
    <row r="16" spans="1:17" ht="15.75" customHeight="1">
      <c r="A16" s="96">
        <v>14</v>
      </c>
      <c r="B16" s="96" t="str">
        <f>'[1]Tabela 2'!A15</f>
        <v>26</v>
      </c>
      <c r="C16" s="96" t="str">
        <f>'[1]Tabela 2'!B15</f>
        <v>2018</v>
      </c>
      <c r="D16" s="96" t="str">
        <f>'[1]Tabela 2'!C15</f>
        <v>Mia</v>
      </c>
      <c r="E16" s="96" t="str">
        <f>'[1]Tabela 2'!D15</f>
        <v>Dubak</v>
      </c>
      <c r="F16" s="97"/>
      <c r="G16" s="97">
        <v>8.5</v>
      </c>
      <c r="H16" s="98">
        <v>36</v>
      </c>
      <c r="I16" s="99"/>
      <c r="J16" s="97"/>
      <c r="K16" s="97">
        <f t="shared" si="0"/>
        <v>36</v>
      </c>
      <c r="L16" s="98"/>
      <c r="M16" s="97"/>
      <c r="N16" s="97"/>
      <c r="O16" s="97">
        <f t="shared" si="1"/>
        <v>0</v>
      </c>
      <c r="P16" s="97">
        <f t="shared" si="2"/>
        <v>44.5</v>
      </c>
      <c r="Q16" s="97" t="str">
        <f t="shared" si="3"/>
        <v>F</v>
      </c>
    </row>
    <row r="17" spans="1:18" ht="15.75" customHeight="1">
      <c r="A17" s="104">
        <v>15</v>
      </c>
      <c r="B17" s="104" t="str">
        <f>'[1]Tabela 2'!A16</f>
        <v>27</v>
      </c>
      <c r="C17" s="104" t="str">
        <f>'[1]Tabela 2'!B16</f>
        <v>2018</v>
      </c>
      <c r="D17" s="104" t="str">
        <f>'[1]Tabela 2'!C16</f>
        <v>Aleksandar</v>
      </c>
      <c r="E17" s="104" t="str">
        <f>'[1]Tabela 2'!D16</f>
        <v>Savić</v>
      </c>
      <c r="F17" s="105"/>
      <c r="G17" s="105">
        <v>7.5</v>
      </c>
      <c r="H17" s="106">
        <v>23</v>
      </c>
      <c r="I17" s="107">
        <v>33</v>
      </c>
      <c r="J17" s="105"/>
      <c r="K17" s="105">
        <f t="shared" si="0"/>
        <v>33</v>
      </c>
      <c r="L17" s="106"/>
      <c r="M17" s="105"/>
      <c r="N17" s="105"/>
      <c r="O17" s="105">
        <f t="shared" si="1"/>
        <v>0</v>
      </c>
      <c r="P17" s="105">
        <f t="shared" si="2"/>
        <v>40.5</v>
      </c>
      <c r="Q17" s="105" t="str">
        <f t="shared" si="3"/>
        <v>F</v>
      </c>
      <c r="R17" t="s">
        <v>60</v>
      </c>
    </row>
    <row r="18" spans="1:17" ht="15.75" customHeight="1">
      <c r="A18" s="104">
        <v>16</v>
      </c>
      <c r="B18" s="104" t="str">
        <f>'[1]Tabela 2'!A17</f>
        <v>30</v>
      </c>
      <c r="C18" s="104" t="str">
        <f>'[1]Tabela 2'!B17</f>
        <v>2018</v>
      </c>
      <c r="D18" s="104" t="str">
        <f>'[1]Tabela 2'!C17</f>
        <v>Milica</v>
      </c>
      <c r="E18" s="104" t="str">
        <f>'[1]Tabela 2'!D17</f>
        <v>Kovačević</v>
      </c>
      <c r="F18" s="105"/>
      <c r="G18" s="105">
        <v>6</v>
      </c>
      <c r="H18" s="106">
        <v>31.5</v>
      </c>
      <c r="I18" s="107"/>
      <c r="J18" s="105"/>
      <c r="K18" s="105">
        <f t="shared" si="0"/>
        <v>31.5</v>
      </c>
      <c r="L18" s="106"/>
      <c r="M18" s="105"/>
      <c r="N18" s="105"/>
      <c r="O18" s="105">
        <f t="shared" si="1"/>
        <v>0</v>
      </c>
      <c r="P18" s="105">
        <f t="shared" si="2"/>
        <v>37.5</v>
      </c>
      <c r="Q18" s="105" t="str">
        <f t="shared" si="3"/>
        <v>F</v>
      </c>
    </row>
    <row r="19" spans="1:17" ht="15.75" customHeight="1">
      <c r="A19" s="104">
        <v>17</v>
      </c>
      <c r="B19" s="104" t="str">
        <f>'[1]Tabela 2'!A18</f>
        <v>37</v>
      </c>
      <c r="C19" s="104" t="str">
        <f>'[1]Tabela 2'!B18</f>
        <v>2018</v>
      </c>
      <c r="D19" s="104" t="str">
        <f>'[1]Tabela 2'!C18</f>
        <v>Ivan</v>
      </c>
      <c r="E19" s="104" t="str">
        <f>'[1]Tabela 2'!D18</f>
        <v>Adžić</v>
      </c>
      <c r="F19" s="105"/>
      <c r="G19" s="105">
        <v>8.5</v>
      </c>
      <c r="H19" s="106">
        <v>29.5</v>
      </c>
      <c r="I19" s="107"/>
      <c r="J19" s="105"/>
      <c r="K19" s="105">
        <f t="shared" si="0"/>
        <v>29.5</v>
      </c>
      <c r="L19" s="106"/>
      <c r="M19" s="105"/>
      <c r="N19" s="105"/>
      <c r="O19" s="105">
        <f t="shared" si="1"/>
        <v>0</v>
      </c>
      <c r="P19" s="105">
        <f t="shared" si="2"/>
        <v>38</v>
      </c>
      <c r="Q19" s="105" t="str">
        <f t="shared" si="3"/>
        <v>F</v>
      </c>
    </row>
    <row r="20" spans="1:17" ht="15.75" customHeight="1">
      <c r="A20" s="104">
        <v>18</v>
      </c>
      <c r="B20" s="104" t="str">
        <f>'[1]Tabela 2'!A19</f>
        <v>38</v>
      </c>
      <c r="C20" s="104" t="str">
        <f>'[1]Tabela 2'!B19</f>
        <v>2018</v>
      </c>
      <c r="D20" s="104" t="str">
        <f>'[1]Tabela 2'!C19</f>
        <v>Petar</v>
      </c>
      <c r="E20" s="104" t="str">
        <f>'[1]Tabela 2'!D19</f>
        <v>Milić</v>
      </c>
      <c r="F20" s="105"/>
      <c r="G20" s="105">
        <v>8</v>
      </c>
      <c r="H20" s="106">
        <v>29.5</v>
      </c>
      <c r="I20" s="107"/>
      <c r="J20" s="105"/>
      <c r="K20" s="105">
        <f t="shared" si="0"/>
        <v>29.5</v>
      </c>
      <c r="L20" s="106"/>
      <c r="M20" s="105"/>
      <c r="N20" s="105"/>
      <c r="O20" s="105">
        <f t="shared" si="1"/>
        <v>0</v>
      </c>
      <c r="P20" s="105">
        <f t="shared" si="2"/>
        <v>37.5</v>
      </c>
      <c r="Q20" s="105" t="str">
        <f t="shared" si="3"/>
        <v>F</v>
      </c>
    </row>
    <row r="21" spans="1:17" ht="15.75" customHeight="1">
      <c r="A21" s="104">
        <v>19</v>
      </c>
      <c r="B21" s="104" t="str">
        <f>'[1]Tabela 2'!A20</f>
        <v>40</v>
      </c>
      <c r="C21" s="104" t="str">
        <f>'[1]Tabela 2'!B20</f>
        <v>2018</v>
      </c>
      <c r="D21" s="104" t="str">
        <f>'[1]Tabela 2'!C20</f>
        <v>Lazar</v>
      </c>
      <c r="E21" s="104" t="str">
        <f>'[1]Tabela 2'!D20</f>
        <v>Mašulović</v>
      </c>
      <c r="F21" s="105"/>
      <c r="G21" s="105">
        <v>7</v>
      </c>
      <c r="H21" s="106">
        <v>37</v>
      </c>
      <c r="I21" s="107"/>
      <c r="J21" s="105"/>
      <c r="K21" s="105">
        <f t="shared" si="0"/>
        <v>37</v>
      </c>
      <c r="L21" s="106"/>
      <c r="M21" s="105"/>
      <c r="N21" s="105"/>
      <c r="O21" s="105">
        <f t="shared" si="1"/>
        <v>0</v>
      </c>
      <c r="P21" s="105">
        <f t="shared" si="2"/>
        <v>44</v>
      </c>
      <c r="Q21" s="105" t="str">
        <f t="shared" si="3"/>
        <v>F</v>
      </c>
    </row>
    <row r="22" spans="1:17" ht="15.75" customHeight="1">
      <c r="A22" s="104">
        <v>20</v>
      </c>
      <c r="B22" s="104" t="str">
        <f>'[1]Tabela 2'!A21</f>
        <v>41</v>
      </c>
      <c r="C22" s="104" t="str">
        <f>'[1]Tabela 2'!B21</f>
        <v>2018</v>
      </c>
      <c r="D22" s="104" t="str">
        <f>'[1]Tabela 2'!C21</f>
        <v>Semir</v>
      </c>
      <c r="E22" s="104" t="str">
        <f>'[1]Tabela 2'!D21</f>
        <v>Kardović</v>
      </c>
      <c r="F22" s="105"/>
      <c r="G22" s="105">
        <v>8.5</v>
      </c>
      <c r="H22" s="106">
        <v>22.5</v>
      </c>
      <c r="I22" s="107"/>
      <c r="J22" s="105"/>
      <c r="K22" s="105">
        <f t="shared" si="0"/>
        <v>22.5</v>
      </c>
      <c r="L22" s="106"/>
      <c r="M22" s="105"/>
      <c r="N22" s="105"/>
      <c r="O22" s="105">
        <f t="shared" si="1"/>
        <v>0</v>
      </c>
      <c r="P22" s="105">
        <f t="shared" si="2"/>
        <v>31</v>
      </c>
      <c r="Q22" s="105" t="str">
        <f t="shared" si="3"/>
        <v>F</v>
      </c>
    </row>
    <row r="23" spans="1:17" s="31" customFormat="1" ht="15.75" customHeight="1">
      <c r="A23" s="104">
        <v>21</v>
      </c>
      <c r="B23" s="104" t="str">
        <f>'[1]Tabela 2'!A22</f>
        <v>43</v>
      </c>
      <c r="C23" s="104" t="str">
        <f>'[1]Tabela 2'!B22</f>
        <v>2018</v>
      </c>
      <c r="D23" s="104" t="str">
        <f>'[1]Tabela 2'!C22</f>
        <v>Damjan</v>
      </c>
      <c r="E23" s="104" t="str">
        <f>'[1]Tabela 2'!D22</f>
        <v>Bujišić</v>
      </c>
      <c r="F23" s="105"/>
      <c r="G23" s="105"/>
      <c r="H23" s="106">
        <v>10.5</v>
      </c>
      <c r="I23" s="107"/>
      <c r="J23" s="105"/>
      <c r="K23" s="105">
        <f t="shared" si="0"/>
        <v>10.5</v>
      </c>
      <c r="L23" s="106"/>
      <c r="M23" s="105"/>
      <c r="N23" s="105"/>
      <c r="O23" s="105">
        <f t="shared" si="1"/>
        <v>0</v>
      </c>
      <c r="P23" s="105">
        <f t="shared" si="2"/>
        <v>10.5</v>
      </c>
      <c r="Q23" s="105" t="str">
        <f t="shared" si="3"/>
        <v>F</v>
      </c>
    </row>
    <row r="24" spans="1:17" ht="15.75" customHeight="1">
      <c r="A24" s="104">
        <v>22</v>
      </c>
      <c r="B24" s="104" t="str">
        <f>'[1]Tabela 2'!A23</f>
        <v>44</v>
      </c>
      <c r="C24" s="104" t="str">
        <f>'[1]Tabela 2'!B23</f>
        <v>2018</v>
      </c>
      <c r="D24" s="104" t="str">
        <f>'[1]Tabela 2'!C23</f>
        <v>Petar</v>
      </c>
      <c r="E24" s="104" t="str">
        <f>'[1]Tabela 2'!D23</f>
        <v>Radović</v>
      </c>
      <c r="F24" s="105"/>
      <c r="G24" s="105">
        <v>3.5</v>
      </c>
      <c r="H24" s="106">
        <v>15</v>
      </c>
      <c r="I24" s="107">
        <v>28</v>
      </c>
      <c r="J24" s="105"/>
      <c r="K24" s="105">
        <f t="shared" si="0"/>
        <v>28</v>
      </c>
      <c r="L24" s="106"/>
      <c r="M24" s="105"/>
      <c r="N24" s="105"/>
      <c r="O24" s="105">
        <f t="shared" si="1"/>
        <v>0</v>
      </c>
      <c r="P24" s="105">
        <f t="shared" si="2"/>
        <v>31.5</v>
      </c>
      <c r="Q24" s="105" t="str">
        <f t="shared" si="3"/>
        <v>F</v>
      </c>
    </row>
    <row r="25" spans="1:17" ht="15.75" customHeight="1">
      <c r="A25" s="104">
        <v>23</v>
      </c>
      <c r="B25" s="104" t="str">
        <f>'[1]Tabela 2'!A24</f>
        <v>48</v>
      </c>
      <c r="C25" s="104" t="str">
        <f>'[1]Tabela 2'!B24</f>
        <v>2018</v>
      </c>
      <c r="D25" s="104" t="str">
        <f>'[1]Tabela 2'!C24</f>
        <v>Lazar</v>
      </c>
      <c r="E25" s="104" t="str">
        <f>'[1]Tabela 2'!D24</f>
        <v>Ašanin</v>
      </c>
      <c r="F25" s="105"/>
      <c r="G25" s="105">
        <v>9</v>
      </c>
      <c r="H25" s="106">
        <v>33.5</v>
      </c>
      <c r="I25" s="107"/>
      <c r="J25" s="105"/>
      <c r="K25" s="105">
        <f t="shared" si="0"/>
        <v>33.5</v>
      </c>
      <c r="L25" s="106"/>
      <c r="M25" s="105"/>
      <c r="N25" s="105"/>
      <c r="O25" s="105">
        <f t="shared" si="1"/>
        <v>0</v>
      </c>
      <c r="P25" s="105">
        <f t="shared" si="2"/>
        <v>42.5</v>
      </c>
      <c r="Q25" s="105" t="str">
        <f t="shared" si="3"/>
        <v>F</v>
      </c>
    </row>
    <row r="26" spans="1:17" ht="15.75" customHeight="1">
      <c r="A26" s="104">
        <v>24</v>
      </c>
      <c r="B26" s="104" t="str">
        <f>'[1]Tabela 2'!A25</f>
        <v>49</v>
      </c>
      <c r="C26" s="104" t="str">
        <f>'[1]Tabela 2'!B25</f>
        <v>2018</v>
      </c>
      <c r="D26" s="104" t="str">
        <f>'[1]Tabela 2'!C25</f>
        <v>Jelena</v>
      </c>
      <c r="E26" s="104" t="str">
        <f>'[1]Tabela 2'!D25</f>
        <v>Todorović</v>
      </c>
      <c r="F26" s="105"/>
      <c r="G26" s="105"/>
      <c r="H26" s="106"/>
      <c r="I26" s="107"/>
      <c r="J26" s="105"/>
      <c r="K26" s="105">
        <f t="shared" si="0"/>
        <v>0</v>
      </c>
      <c r="L26" s="106"/>
      <c r="M26" s="105"/>
      <c r="N26" s="105"/>
      <c r="O26" s="105">
        <f t="shared" si="1"/>
        <v>0</v>
      </c>
      <c r="P26" s="105">
        <f t="shared" si="2"/>
        <v>0</v>
      </c>
      <c r="Q26" s="105" t="str">
        <f t="shared" si="3"/>
        <v>F</v>
      </c>
    </row>
    <row r="27" spans="1:17" ht="15.75" customHeight="1">
      <c r="A27" s="104">
        <v>25</v>
      </c>
      <c r="B27" s="104" t="str">
        <f>'[1]Tabela 2'!A26</f>
        <v>51</v>
      </c>
      <c r="C27" s="104" t="str">
        <f>'[1]Tabela 2'!B26</f>
        <v>2018</v>
      </c>
      <c r="D27" s="104" t="str">
        <f>'[1]Tabela 2'!C26</f>
        <v>Krsto</v>
      </c>
      <c r="E27" s="104" t="str">
        <f>'[1]Tabela 2'!D26</f>
        <v>Ćorović</v>
      </c>
      <c r="F27" s="105"/>
      <c r="G27" s="105">
        <v>5.5</v>
      </c>
      <c r="H27" s="106">
        <v>22</v>
      </c>
      <c r="I27" s="107"/>
      <c r="J27" s="105"/>
      <c r="K27" s="105">
        <f t="shared" si="0"/>
        <v>22</v>
      </c>
      <c r="L27" s="106"/>
      <c r="M27" s="105"/>
      <c r="N27" s="105"/>
      <c r="O27" s="105">
        <f t="shared" si="1"/>
        <v>0</v>
      </c>
      <c r="P27" s="105">
        <f t="shared" si="2"/>
        <v>27.5</v>
      </c>
      <c r="Q27" s="105" t="str">
        <f t="shared" si="3"/>
        <v>F</v>
      </c>
    </row>
    <row r="28" spans="1:18" ht="15.75" customHeight="1">
      <c r="A28" s="100">
        <v>26</v>
      </c>
      <c r="B28" s="100" t="str">
        <f>'[1]Tabela 2'!A27</f>
        <v>52</v>
      </c>
      <c r="C28" s="100" t="str">
        <f>'[1]Tabela 2'!B27</f>
        <v>2018</v>
      </c>
      <c r="D28" s="100" t="str">
        <f>'[1]Tabela 2'!C27</f>
        <v>Vasilije</v>
      </c>
      <c r="E28" s="100" t="str">
        <f>'[1]Tabela 2'!D27</f>
        <v>Krulanović</v>
      </c>
      <c r="F28" s="101"/>
      <c r="G28" s="101">
        <v>8.5</v>
      </c>
      <c r="H28" s="102">
        <v>17.5</v>
      </c>
      <c r="I28" s="103"/>
      <c r="J28" s="101"/>
      <c r="K28" s="101">
        <f t="shared" si="0"/>
        <v>17.5</v>
      </c>
      <c r="L28" s="102"/>
      <c r="M28" s="101"/>
      <c r="N28" s="101"/>
      <c r="O28" s="101">
        <f t="shared" si="1"/>
        <v>0</v>
      </c>
      <c r="P28" s="101">
        <f t="shared" si="2"/>
        <v>26</v>
      </c>
      <c r="Q28" s="101" t="str">
        <f t="shared" si="3"/>
        <v>F</v>
      </c>
      <c r="R28" t="s">
        <v>61</v>
      </c>
    </row>
    <row r="29" spans="1:17" ht="15.75" customHeight="1">
      <c r="A29" s="100">
        <v>27</v>
      </c>
      <c r="B29" s="100" t="str">
        <f>'[1]Tabela 2'!A28</f>
        <v>54</v>
      </c>
      <c r="C29" s="100" t="str">
        <f>'[1]Tabela 2'!B28</f>
        <v>2018</v>
      </c>
      <c r="D29" s="100" t="str">
        <f>'[1]Tabela 2'!C28</f>
        <v>Danilo</v>
      </c>
      <c r="E29" s="100" t="str">
        <f>'[1]Tabela 2'!D28</f>
        <v>Živković</v>
      </c>
      <c r="F29" s="101"/>
      <c r="G29" s="101"/>
      <c r="H29" s="102">
        <v>26.5</v>
      </c>
      <c r="I29" s="103"/>
      <c r="J29" s="101"/>
      <c r="K29" s="101">
        <f t="shared" si="0"/>
        <v>26.5</v>
      </c>
      <c r="L29" s="102"/>
      <c r="M29" s="101"/>
      <c r="N29" s="101"/>
      <c r="O29" s="101">
        <f t="shared" si="1"/>
        <v>0</v>
      </c>
      <c r="P29" s="101">
        <f t="shared" si="2"/>
        <v>26.5</v>
      </c>
      <c r="Q29" s="101" t="str">
        <f t="shared" si="3"/>
        <v>F</v>
      </c>
    </row>
    <row r="30" spans="1:17" ht="15.75" customHeight="1">
      <c r="A30" s="100">
        <v>28</v>
      </c>
      <c r="B30" s="100" t="str">
        <f>'[1]Tabela 2'!A29</f>
        <v>55</v>
      </c>
      <c r="C30" s="100" t="str">
        <f>'[1]Tabela 2'!B29</f>
        <v>2018</v>
      </c>
      <c r="D30" s="100" t="str">
        <f>'[1]Tabela 2'!C29</f>
        <v>Anka</v>
      </c>
      <c r="E30" s="100" t="str">
        <f>'[1]Tabela 2'!D29</f>
        <v>Bojović</v>
      </c>
      <c r="F30" s="101"/>
      <c r="G30" s="101"/>
      <c r="H30" s="102"/>
      <c r="I30" s="103">
        <v>24</v>
      </c>
      <c r="J30" s="101"/>
      <c r="K30" s="101">
        <f t="shared" si="0"/>
        <v>24</v>
      </c>
      <c r="L30" s="102"/>
      <c r="M30" s="101"/>
      <c r="N30" s="101"/>
      <c r="O30" s="101">
        <f t="shared" si="1"/>
        <v>0</v>
      </c>
      <c r="P30" s="101">
        <f t="shared" si="2"/>
        <v>24</v>
      </c>
      <c r="Q30" s="101" t="str">
        <f t="shared" si="3"/>
        <v>F</v>
      </c>
    </row>
    <row r="31" spans="1:17" s="31" customFormat="1" ht="15.75" customHeight="1">
      <c r="A31" s="100">
        <v>29</v>
      </c>
      <c r="B31" s="100" t="str">
        <f>'[1]Tabela 2'!A30</f>
        <v>56</v>
      </c>
      <c r="C31" s="100" t="str">
        <f>'[1]Tabela 2'!B30</f>
        <v>2018</v>
      </c>
      <c r="D31" s="100" t="str">
        <f>'[1]Tabela 2'!C30</f>
        <v>Slavko</v>
      </c>
      <c r="E31" s="100" t="str">
        <f>'[1]Tabela 2'!D30</f>
        <v>Bulatović</v>
      </c>
      <c r="F31" s="101"/>
      <c r="G31" s="101"/>
      <c r="H31" s="102"/>
      <c r="I31" s="103"/>
      <c r="J31" s="101"/>
      <c r="K31" s="101">
        <f t="shared" si="0"/>
        <v>0</v>
      </c>
      <c r="L31" s="102"/>
      <c r="M31" s="101"/>
      <c r="N31" s="101"/>
      <c r="O31" s="101">
        <f t="shared" si="1"/>
        <v>0</v>
      </c>
      <c r="P31" s="101">
        <f t="shared" si="2"/>
        <v>0</v>
      </c>
      <c r="Q31" s="101" t="str">
        <f t="shared" si="3"/>
        <v>F</v>
      </c>
    </row>
    <row r="32" spans="1:17" ht="15.75" customHeight="1">
      <c r="A32" s="100">
        <v>30</v>
      </c>
      <c r="B32" s="100" t="str">
        <f>'[1]Tabela 2'!A31</f>
        <v>57</v>
      </c>
      <c r="C32" s="100" t="str">
        <f>'[1]Tabela 2'!B31</f>
        <v>2018</v>
      </c>
      <c r="D32" s="100" t="str">
        <f>'[1]Tabela 2'!C31</f>
        <v>Miloš</v>
      </c>
      <c r="E32" s="100" t="str">
        <f>'[1]Tabela 2'!D31</f>
        <v>Knežević</v>
      </c>
      <c r="F32" s="101"/>
      <c r="G32" s="101"/>
      <c r="H32" s="102"/>
      <c r="I32" s="103">
        <v>27</v>
      </c>
      <c r="J32" s="101"/>
      <c r="K32" s="101">
        <f t="shared" si="0"/>
        <v>27</v>
      </c>
      <c r="L32" s="102"/>
      <c r="M32" s="101"/>
      <c r="N32" s="101"/>
      <c r="O32" s="101">
        <f t="shared" si="1"/>
        <v>0</v>
      </c>
      <c r="P32" s="101">
        <f t="shared" si="2"/>
        <v>27</v>
      </c>
      <c r="Q32" s="101" t="str">
        <f t="shared" si="3"/>
        <v>F</v>
      </c>
    </row>
    <row r="33" spans="1:17" ht="15.75" customHeight="1">
      <c r="A33" s="100">
        <v>31</v>
      </c>
      <c r="B33" s="100" t="str">
        <f>'[1]Tabela 2'!A32</f>
        <v>59</v>
      </c>
      <c r="C33" s="100" t="str">
        <f>'[1]Tabela 2'!B32</f>
        <v>2018</v>
      </c>
      <c r="D33" s="100" t="str">
        <f>'[1]Tabela 2'!C32</f>
        <v>Pavle</v>
      </c>
      <c r="E33" s="100" t="str">
        <f>'[1]Tabela 2'!D32</f>
        <v>Saveljić</v>
      </c>
      <c r="F33" s="101"/>
      <c r="G33" s="101">
        <v>8.5</v>
      </c>
      <c r="H33" s="102">
        <v>20</v>
      </c>
      <c r="I33" s="103"/>
      <c r="J33" s="101"/>
      <c r="K33" s="101">
        <f t="shared" si="0"/>
        <v>20</v>
      </c>
      <c r="L33" s="102"/>
      <c r="M33" s="101"/>
      <c r="N33" s="101"/>
      <c r="O33" s="101">
        <f t="shared" si="1"/>
        <v>0</v>
      </c>
      <c r="P33" s="101">
        <f t="shared" si="2"/>
        <v>28.5</v>
      </c>
      <c r="Q33" s="101" t="str">
        <f t="shared" si="3"/>
        <v>F</v>
      </c>
    </row>
    <row r="34" spans="1:17" ht="15.75" customHeight="1">
      <c r="A34" s="100">
        <v>32</v>
      </c>
      <c r="B34" s="100" t="str">
        <f>'[1]Tabela 2'!A33</f>
        <v>62</v>
      </c>
      <c r="C34" s="100" t="str">
        <f>'[1]Tabela 2'!B33</f>
        <v>2018</v>
      </c>
      <c r="D34" s="100" t="str">
        <f>'[1]Tabela 2'!C33</f>
        <v>Veselin</v>
      </c>
      <c r="E34" s="100" t="str">
        <f>'[1]Tabela 2'!D33</f>
        <v>Popović</v>
      </c>
      <c r="F34" s="101"/>
      <c r="G34" s="101">
        <v>5</v>
      </c>
      <c r="H34" s="102">
        <v>36.5</v>
      </c>
      <c r="I34" s="103"/>
      <c r="J34" s="101"/>
      <c r="K34" s="101">
        <f t="shared" si="0"/>
        <v>36.5</v>
      </c>
      <c r="L34" s="102"/>
      <c r="M34" s="101"/>
      <c r="N34" s="101"/>
      <c r="O34" s="101">
        <f t="shared" si="1"/>
        <v>0</v>
      </c>
      <c r="P34" s="101">
        <f t="shared" si="2"/>
        <v>41.5</v>
      </c>
      <c r="Q34" s="101" t="str">
        <f t="shared" si="3"/>
        <v>F</v>
      </c>
    </row>
    <row r="35" spans="1:17" ht="15.75" customHeight="1">
      <c r="A35" s="100">
        <v>33</v>
      </c>
      <c r="B35" s="100" t="str">
        <f>'[1]Tabela 2'!A34</f>
        <v>63</v>
      </c>
      <c r="C35" s="100" t="str">
        <f>'[1]Tabela 2'!B34</f>
        <v>2018</v>
      </c>
      <c r="D35" s="100" t="str">
        <f>'[1]Tabela 2'!C34</f>
        <v>Savo</v>
      </c>
      <c r="E35" s="100" t="str">
        <f>'[1]Tabela 2'!D34</f>
        <v>Vujović</v>
      </c>
      <c r="F35" s="101"/>
      <c r="G35" s="101">
        <v>7.5</v>
      </c>
      <c r="H35" s="102">
        <v>15</v>
      </c>
      <c r="I35" s="103">
        <v>31</v>
      </c>
      <c r="J35" s="101"/>
      <c r="K35" s="101">
        <f t="shared" si="0"/>
        <v>31</v>
      </c>
      <c r="L35" s="102"/>
      <c r="M35" s="101"/>
      <c r="N35" s="101"/>
      <c r="O35" s="101">
        <f t="shared" si="1"/>
        <v>0</v>
      </c>
      <c r="P35" s="101">
        <f t="shared" si="2"/>
        <v>38.5</v>
      </c>
      <c r="Q35" s="101" t="str">
        <f t="shared" si="3"/>
        <v>F</v>
      </c>
    </row>
    <row r="36" spans="1:17" ht="15.75" customHeight="1">
      <c r="A36" s="100">
        <v>34</v>
      </c>
      <c r="B36" s="100" t="str">
        <f>'[1]Tabela 2'!A35</f>
        <v>66</v>
      </c>
      <c r="C36" s="100" t="str">
        <f>'[1]Tabela 2'!B35</f>
        <v>2018</v>
      </c>
      <c r="D36" s="100" t="str">
        <f>'[1]Tabela 2'!C35</f>
        <v>Dražen</v>
      </c>
      <c r="E36" s="100" t="str">
        <f>'[1]Tabela 2'!D35</f>
        <v>Minić</v>
      </c>
      <c r="F36" s="101"/>
      <c r="G36" s="101">
        <v>8.5</v>
      </c>
      <c r="H36" s="102">
        <v>33</v>
      </c>
      <c r="I36" s="103"/>
      <c r="J36" s="101"/>
      <c r="K36" s="101">
        <f t="shared" si="0"/>
        <v>33</v>
      </c>
      <c r="L36" s="102"/>
      <c r="M36" s="101"/>
      <c r="N36" s="101"/>
      <c r="O36" s="101">
        <f t="shared" si="1"/>
        <v>0</v>
      </c>
      <c r="P36" s="101">
        <f t="shared" si="2"/>
        <v>41.5</v>
      </c>
      <c r="Q36" s="101" t="str">
        <f t="shared" si="3"/>
        <v>F</v>
      </c>
    </row>
    <row r="37" spans="1:17" ht="15.75" customHeight="1">
      <c r="A37" s="108">
        <v>35</v>
      </c>
      <c r="B37" s="100" t="str">
        <f>'[1]Tabela 2'!A36</f>
        <v>68</v>
      </c>
      <c r="C37" s="100" t="str">
        <f>'[1]Tabela 2'!B36</f>
        <v>2018</v>
      </c>
      <c r="D37" s="100" t="str">
        <f>'[1]Tabela 2'!C36</f>
        <v>Anastasija</v>
      </c>
      <c r="E37" s="100" t="str">
        <f>'[1]Tabela 2'!D36</f>
        <v>Bubanja</v>
      </c>
      <c r="F37" s="101"/>
      <c r="G37" s="101">
        <v>4</v>
      </c>
      <c r="H37" s="102">
        <v>13.5</v>
      </c>
      <c r="I37" s="103">
        <v>26</v>
      </c>
      <c r="J37" s="101"/>
      <c r="K37" s="101">
        <f t="shared" si="0"/>
        <v>26</v>
      </c>
      <c r="L37" s="102"/>
      <c r="M37" s="101"/>
      <c r="N37" s="101"/>
      <c r="O37" s="101">
        <f t="shared" si="1"/>
        <v>0</v>
      </c>
      <c r="P37" s="101">
        <f t="shared" si="2"/>
        <v>30</v>
      </c>
      <c r="Q37" s="101" t="str">
        <f t="shared" si="3"/>
        <v>F</v>
      </c>
    </row>
    <row r="38" spans="1:17" ht="15.75" customHeight="1">
      <c r="A38" s="108">
        <v>36</v>
      </c>
      <c r="B38" s="100" t="str">
        <f>'[1]Tabela 2'!A37</f>
        <v>69</v>
      </c>
      <c r="C38" s="100" t="str">
        <f>'[1]Tabela 2'!B37</f>
        <v>2018</v>
      </c>
      <c r="D38" s="100" t="str">
        <f>'[1]Tabela 2'!C37</f>
        <v>Jelena</v>
      </c>
      <c r="E38" s="100" t="str">
        <f>'[1]Tabela 2'!D37</f>
        <v>Ninković</v>
      </c>
      <c r="F38" s="101"/>
      <c r="G38" s="101"/>
      <c r="H38" s="102">
        <v>5</v>
      </c>
      <c r="I38" s="103">
        <v>6.5</v>
      </c>
      <c r="J38" s="101"/>
      <c r="K38" s="101">
        <f t="shared" si="0"/>
        <v>6.5</v>
      </c>
      <c r="L38" s="102"/>
      <c r="M38" s="101"/>
      <c r="N38" s="101"/>
      <c r="O38" s="101">
        <f t="shared" si="1"/>
        <v>0</v>
      </c>
      <c r="P38" s="101">
        <f t="shared" si="2"/>
        <v>6.5</v>
      </c>
      <c r="Q38" s="101" t="str">
        <f t="shared" si="3"/>
        <v>F</v>
      </c>
    </row>
    <row r="39" spans="1:18" ht="15.75" customHeight="1">
      <c r="A39" s="112">
        <v>37</v>
      </c>
      <c r="B39" s="109" t="str">
        <f>'[1]Tabela 2'!A38</f>
        <v>70</v>
      </c>
      <c r="C39" s="109" t="str">
        <f>'[1]Tabela 2'!B38</f>
        <v>2018</v>
      </c>
      <c r="D39" s="109" t="str">
        <f>'[1]Tabela 2'!C38</f>
        <v>Barbara</v>
      </c>
      <c r="E39" s="109" t="str">
        <f>'[1]Tabela 2'!D38</f>
        <v>Šuškavčević</v>
      </c>
      <c r="F39" s="44"/>
      <c r="G39" s="44">
        <v>9</v>
      </c>
      <c r="H39" s="110"/>
      <c r="I39" s="111">
        <v>17</v>
      </c>
      <c r="J39" s="44"/>
      <c r="K39" s="44">
        <f t="shared" si="0"/>
        <v>17</v>
      </c>
      <c r="L39" s="110"/>
      <c r="M39" s="44"/>
      <c r="N39" s="44"/>
      <c r="O39" s="44">
        <f t="shared" si="1"/>
        <v>0</v>
      </c>
      <c r="P39" s="44">
        <f t="shared" si="2"/>
        <v>26</v>
      </c>
      <c r="Q39" s="44" t="str">
        <f t="shared" si="3"/>
        <v>F</v>
      </c>
      <c r="R39" t="s">
        <v>62</v>
      </c>
    </row>
    <row r="40" spans="1:17" ht="15.75" customHeight="1">
      <c r="A40" s="112">
        <v>38</v>
      </c>
      <c r="B40" s="109" t="str">
        <f>'[1]Tabela 2'!A39</f>
        <v>71</v>
      </c>
      <c r="C40" s="109" t="str">
        <f>'[1]Tabela 2'!B39</f>
        <v>2018</v>
      </c>
      <c r="D40" s="109" t="str">
        <f>'[1]Tabela 2'!C39</f>
        <v>Lazar</v>
      </c>
      <c r="E40" s="109" t="str">
        <f>'[1]Tabela 2'!D39</f>
        <v>Babić</v>
      </c>
      <c r="F40" s="44"/>
      <c r="G40" s="44"/>
      <c r="H40" s="110">
        <v>19.5</v>
      </c>
      <c r="I40" s="111">
        <v>21.5</v>
      </c>
      <c r="J40" s="44"/>
      <c r="K40" s="44">
        <f t="shared" si="0"/>
        <v>21.5</v>
      </c>
      <c r="L40" s="110"/>
      <c r="M40" s="44"/>
      <c r="N40" s="44"/>
      <c r="O40" s="44">
        <f t="shared" si="1"/>
        <v>0</v>
      </c>
      <c r="P40" s="44">
        <f t="shared" si="2"/>
        <v>21.5</v>
      </c>
      <c r="Q40" s="44" t="str">
        <f t="shared" si="3"/>
        <v>F</v>
      </c>
    </row>
    <row r="41" spans="1:17" ht="15.75" customHeight="1">
      <c r="A41" s="112">
        <v>39</v>
      </c>
      <c r="B41" s="109" t="str">
        <f>'[1]Tabela 2'!A40</f>
        <v>72</v>
      </c>
      <c r="C41" s="109" t="str">
        <f>'[1]Tabela 2'!B40</f>
        <v>2018</v>
      </c>
      <c r="D41" s="109" t="str">
        <f>'[1]Tabela 2'!C40</f>
        <v>Luka</v>
      </c>
      <c r="E41" s="109" t="str">
        <f>'[1]Tabela 2'!D40</f>
        <v>Boričić</v>
      </c>
      <c r="F41" s="44"/>
      <c r="G41" s="44"/>
      <c r="H41" s="110"/>
      <c r="I41" s="111">
        <v>18</v>
      </c>
      <c r="J41" s="44"/>
      <c r="K41" s="44">
        <f t="shared" si="0"/>
        <v>18</v>
      </c>
      <c r="L41" s="110"/>
      <c r="M41" s="44"/>
      <c r="N41" s="44"/>
      <c r="O41" s="44">
        <f t="shared" si="1"/>
        <v>0</v>
      </c>
      <c r="P41" s="44">
        <f t="shared" si="2"/>
        <v>18</v>
      </c>
      <c r="Q41" s="44" t="str">
        <f t="shared" si="3"/>
        <v>F</v>
      </c>
    </row>
    <row r="42" spans="1:17" ht="15.75" customHeight="1">
      <c r="A42" s="112">
        <v>40</v>
      </c>
      <c r="B42" s="109" t="str">
        <f>'[1]Tabela 2'!A41</f>
        <v>73</v>
      </c>
      <c r="C42" s="109" t="str">
        <f>'[1]Tabela 2'!B41</f>
        <v>2018</v>
      </c>
      <c r="D42" s="109" t="str">
        <f>'[1]Tabela 2'!C41</f>
        <v>Sara</v>
      </c>
      <c r="E42" s="109" t="str">
        <f>'[1]Tabela 2'!D41</f>
        <v>Šarić</v>
      </c>
      <c r="F42" s="44"/>
      <c r="G42" s="44">
        <v>9</v>
      </c>
      <c r="H42" s="110">
        <v>34.5</v>
      </c>
      <c r="I42" s="111"/>
      <c r="J42" s="44"/>
      <c r="K42" s="44">
        <f t="shared" si="0"/>
        <v>34.5</v>
      </c>
      <c r="L42" s="110"/>
      <c r="M42" s="44"/>
      <c r="N42" s="44"/>
      <c r="O42" s="44">
        <f t="shared" si="1"/>
        <v>0</v>
      </c>
      <c r="P42" s="44">
        <f t="shared" si="2"/>
        <v>43.5</v>
      </c>
      <c r="Q42" s="44" t="str">
        <f t="shared" si="3"/>
        <v>F</v>
      </c>
    </row>
    <row r="43" spans="1:17" ht="15.75" customHeight="1">
      <c r="A43" s="112">
        <v>41</v>
      </c>
      <c r="B43" s="109" t="str">
        <f>'[1]Tabela 2'!A42</f>
        <v>75</v>
      </c>
      <c r="C43" s="109" t="str">
        <f>'[1]Tabela 2'!B42</f>
        <v>2018</v>
      </c>
      <c r="D43" s="109" t="str">
        <f>'[1]Tabela 2'!C42</f>
        <v>Luka</v>
      </c>
      <c r="E43" s="109" t="str">
        <f>'[1]Tabela 2'!D42</f>
        <v>Đurović</v>
      </c>
      <c r="F43" s="44"/>
      <c r="G43" s="44"/>
      <c r="H43" s="110"/>
      <c r="I43" s="111"/>
      <c r="J43" s="44"/>
      <c r="K43" s="44">
        <f t="shared" si="0"/>
        <v>0</v>
      </c>
      <c r="L43" s="110"/>
      <c r="M43" s="44"/>
      <c r="N43" s="44"/>
      <c r="O43" s="44">
        <f t="shared" si="1"/>
        <v>0</v>
      </c>
      <c r="P43" s="44">
        <f t="shared" si="2"/>
        <v>0</v>
      </c>
      <c r="Q43" s="44" t="str">
        <f t="shared" si="3"/>
        <v>F</v>
      </c>
    </row>
    <row r="44" spans="1:17" ht="15.75" customHeight="1">
      <c r="A44" s="112">
        <v>42</v>
      </c>
      <c r="B44" s="109" t="str">
        <f>'[1]Tabela 2'!A43</f>
        <v>78</v>
      </c>
      <c r="C44" s="109" t="str">
        <f>'[1]Tabela 2'!B43</f>
        <v>2018</v>
      </c>
      <c r="D44" s="109" t="str">
        <f>'[1]Tabela 2'!C43</f>
        <v>Nemanja</v>
      </c>
      <c r="E44" s="109" t="str">
        <f>'[1]Tabela 2'!D43</f>
        <v>Čurović</v>
      </c>
      <c r="F44" s="44"/>
      <c r="G44" s="44"/>
      <c r="H44" s="110"/>
      <c r="I44" s="111"/>
      <c r="J44" s="44"/>
      <c r="K44" s="44">
        <f t="shared" si="0"/>
        <v>0</v>
      </c>
      <c r="L44" s="110"/>
      <c r="M44" s="44"/>
      <c r="N44" s="44"/>
      <c r="O44" s="44">
        <f t="shared" si="1"/>
        <v>0</v>
      </c>
      <c r="P44" s="44">
        <f t="shared" si="2"/>
        <v>0</v>
      </c>
      <c r="Q44" s="44" t="str">
        <f t="shared" si="3"/>
        <v>F</v>
      </c>
    </row>
    <row r="45" spans="1:17" ht="15.75" customHeight="1">
      <c r="A45" s="112">
        <v>43</v>
      </c>
      <c r="B45" s="109" t="str">
        <f>'[1]Tabela 2'!A44</f>
        <v>79</v>
      </c>
      <c r="C45" s="109" t="str">
        <f>'[1]Tabela 2'!B44</f>
        <v>2018</v>
      </c>
      <c r="D45" s="109" t="str">
        <f>'[1]Tabela 2'!C44</f>
        <v>Anastasija</v>
      </c>
      <c r="E45" s="109" t="str">
        <f>'[1]Tabela 2'!D44</f>
        <v>Popović</v>
      </c>
      <c r="F45" s="44"/>
      <c r="G45" s="44"/>
      <c r="H45" s="110"/>
      <c r="I45" s="111">
        <v>16.5</v>
      </c>
      <c r="J45" s="44"/>
      <c r="K45" s="44">
        <f t="shared" si="0"/>
        <v>16.5</v>
      </c>
      <c r="L45" s="110"/>
      <c r="M45" s="44"/>
      <c r="N45" s="44"/>
      <c r="O45" s="44">
        <f t="shared" si="1"/>
        <v>0</v>
      </c>
      <c r="P45" s="44">
        <f t="shared" si="2"/>
        <v>16.5</v>
      </c>
      <c r="Q45" s="44" t="str">
        <f t="shared" si="3"/>
        <v>F</v>
      </c>
    </row>
    <row r="46" spans="1:17" ht="15.75" customHeight="1">
      <c r="A46" s="109">
        <v>44</v>
      </c>
      <c r="B46" s="109" t="str">
        <f>'[1]Tabela 2'!A45</f>
        <v>81</v>
      </c>
      <c r="C46" s="109" t="str">
        <f>'[1]Tabela 2'!B45</f>
        <v>2018</v>
      </c>
      <c r="D46" s="109" t="str">
        <f>'[1]Tabela 2'!C45</f>
        <v>Tijana</v>
      </c>
      <c r="E46" s="109" t="str">
        <f>'[1]Tabela 2'!D45</f>
        <v>Laušević</v>
      </c>
      <c r="F46" s="44"/>
      <c r="G46" s="44"/>
      <c r="H46" s="110"/>
      <c r="I46" s="111"/>
      <c r="J46" s="44"/>
      <c r="K46" s="44">
        <f t="shared" si="0"/>
        <v>0</v>
      </c>
      <c r="L46" s="110"/>
      <c r="M46" s="44"/>
      <c r="N46" s="44"/>
      <c r="O46" s="44">
        <f t="shared" si="1"/>
        <v>0</v>
      </c>
      <c r="P46" s="44">
        <f t="shared" si="2"/>
        <v>0</v>
      </c>
      <c r="Q46" s="44" t="str">
        <f t="shared" si="3"/>
        <v>F</v>
      </c>
    </row>
    <row r="47" spans="1:17" ht="15.75" customHeight="1">
      <c r="A47" s="109">
        <v>45</v>
      </c>
      <c r="B47" s="109" t="str">
        <f>'[1]Tabela 2'!A46</f>
        <v>82</v>
      </c>
      <c r="C47" s="109" t="str">
        <f>'[1]Tabela 2'!B46</f>
        <v>2018</v>
      </c>
      <c r="D47" s="109" t="str">
        <f>'[1]Tabela 2'!C46</f>
        <v>Balša</v>
      </c>
      <c r="E47" s="109" t="str">
        <f>'[1]Tabela 2'!D46</f>
        <v>Marković</v>
      </c>
      <c r="F47" s="44"/>
      <c r="G47" s="44">
        <v>7.5</v>
      </c>
      <c r="H47" s="110">
        <v>17</v>
      </c>
      <c r="I47" s="111"/>
      <c r="J47" s="44"/>
      <c r="K47" s="44">
        <f t="shared" si="0"/>
        <v>17</v>
      </c>
      <c r="L47" s="110"/>
      <c r="M47" s="44"/>
      <c r="N47" s="44"/>
      <c r="O47" s="44">
        <f t="shared" si="1"/>
        <v>0</v>
      </c>
      <c r="P47" s="44">
        <f t="shared" si="2"/>
        <v>24.5</v>
      </c>
      <c r="Q47" s="44" t="str">
        <f t="shared" si="3"/>
        <v>F</v>
      </c>
    </row>
    <row r="48" spans="1:17" ht="15.75" customHeight="1">
      <c r="A48" s="109">
        <v>46</v>
      </c>
      <c r="B48" s="109" t="str">
        <f>'[1]Tabela 2'!A47</f>
        <v>83</v>
      </c>
      <c r="C48" s="109" t="str">
        <f>'[1]Tabela 2'!B47</f>
        <v>2018</v>
      </c>
      <c r="D48" s="109" t="str">
        <f>'[1]Tabela 2'!C47</f>
        <v>Nikola</v>
      </c>
      <c r="E48" s="109" t="str">
        <f>'[1]Tabela 2'!D47</f>
        <v>Otašević</v>
      </c>
      <c r="F48" s="44"/>
      <c r="G48" s="44">
        <v>8</v>
      </c>
      <c r="H48" s="110">
        <v>33</v>
      </c>
      <c r="I48" s="111"/>
      <c r="J48" s="44"/>
      <c r="K48" s="44">
        <f t="shared" si="0"/>
        <v>33</v>
      </c>
      <c r="L48" s="110"/>
      <c r="M48" s="44"/>
      <c r="N48" s="44"/>
      <c r="O48" s="44">
        <f t="shared" si="1"/>
        <v>0</v>
      </c>
      <c r="P48" s="44">
        <f t="shared" si="2"/>
        <v>41</v>
      </c>
      <c r="Q48" s="44" t="str">
        <f t="shared" si="3"/>
        <v>F</v>
      </c>
    </row>
    <row r="49" spans="1:17" ht="15.75" customHeight="1">
      <c r="A49" s="109">
        <v>47</v>
      </c>
      <c r="B49" s="109" t="str">
        <f>'[1]Tabela 2'!A48</f>
        <v>92</v>
      </c>
      <c r="C49" s="109" t="str">
        <f>'[1]Tabela 2'!B48</f>
        <v>2018</v>
      </c>
      <c r="D49" s="109" t="str">
        <f>'[1]Tabela 2'!C48</f>
        <v>Jovana</v>
      </c>
      <c r="E49" s="109" t="str">
        <f>'[1]Tabela 2'!D48</f>
        <v>Miličić</v>
      </c>
      <c r="F49" s="44"/>
      <c r="G49" s="44"/>
      <c r="H49" s="110"/>
      <c r="I49" s="111">
        <v>8.5</v>
      </c>
      <c r="J49" s="44"/>
      <c r="K49" s="44">
        <f t="shared" si="0"/>
        <v>8.5</v>
      </c>
      <c r="L49" s="110"/>
      <c r="M49" s="44"/>
      <c r="N49" s="44"/>
      <c r="O49" s="44">
        <f t="shared" si="1"/>
        <v>0</v>
      </c>
      <c r="P49" s="44">
        <f t="shared" si="2"/>
        <v>8.5</v>
      </c>
      <c r="Q49" s="44" t="str">
        <f t="shared" si="3"/>
        <v>F</v>
      </c>
    </row>
    <row r="50" spans="1:17" ht="15.75" customHeight="1">
      <c r="A50" s="109">
        <v>48</v>
      </c>
      <c r="B50" s="109" t="str">
        <f>'[1]Tabela 2'!A49</f>
        <v>93</v>
      </c>
      <c r="C50" s="109" t="str">
        <f>'[1]Tabela 2'!B49</f>
        <v>2018</v>
      </c>
      <c r="D50" s="109" t="str">
        <f>'[1]Tabela 2'!C49</f>
        <v>Sanja</v>
      </c>
      <c r="E50" s="109" t="str">
        <f>'[1]Tabela 2'!D49</f>
        <v>Lagator</v>
      </c>
      <c r="F50" s="44"/>
      <c r="G50" s="44">
        <v>6</v>
      </c>
      <c r="H50" s="110">
        <v>22.5</v>
      </c>
      <c r="I50" s="111"/>
      <c r="J50" s="44"/>
      <c r="K50" s="44">
        <f t="shared" si="0"/>
        <v>22.5</v>
      </c>
      <c r="L50" s="110"/>
      <c r="M50" s="44"/>
      <c r="N50" s="44"/>
      <c r="O50" s="44">
        <f t="shared" si="1"/>
        <v>0</v>
      </c>
      <c r="P50" s="44">
        <f t="shared" si="2"/>
        <v>28.5</v>
      </c>
      <c r="Q50" s="44" t="str">
        <f t="shared" si="3"/>
        <v>F</v>
      </c>
    </row>
    <row r="51" spans="1:17" ht="15.75" customHeight="1">
      <c r="A51" s="109">
        <v>49</v>
      </c>
      <c r="B51" s="109" t="str">
        <f>'[1]Tabela 2'!A50</f>
        <v>97</v>
      </c>
      <c r="C51" s="109" t="str">
        <f>'[1]Tabela 2'!B50</f>
        <v>2018</v>
      </c>
      <c r="D51" s="109" t="str">
        <f>'[1]Tabela 2'!C50</f>
        <v>Aleksandra</v>
      </c>
      <c r="E51" s="109" t="str">
        <f>'[1]Tabela 2'!D50</f>
        <v>Zeković</v>
      </c>
      <c r="F51" s="44"/>
      <c r="G51" s="44">
        <v>8.5</v>
      </c>
      <c r="H51" s="110">
        <v>11.5</v>
      </c>
      <c r="I51" s="111">
        <v>28.5</v>
      </c>
      <c r="J51" s="44"/>
      <c r="K51" s="44">
        <f t="shared" si="0"/>
        <v>28.5</v>
      </c>
      <c r="L51" s="110"/>
      <c r="M51" s="44"/>
      <c r="N51" s="44"/>
      <c r="O51" s="44">
        <f t="shared" si="1"/>
        <v>0</v>
      </c>
      <c r="P51" s="44">
        <f t="shared" si="2"/>
        <v>37</v>
      </c>
      <c r="Q51" s="44" t="str">
        <f t="shared" si="3"/>
        <v>F</v>
      </c>
    </row>
    <row r="52" spans="1:17" ht="15.75" customHeight="1">
      <c r="A52" s="109">
        <v>50</v>
      </c>
      <c r="B52" s="109" t="str">
        <f>'[1]Tabela 2'!A51</f>
        <v>100</v>
      </c>
      <c r="C52" s="109" t="str">
        <f>'[1]Tabela 2'!B51</f>
        <v>2018</v>
      </c>
      <c r="D52" s="109" t="str">
        <f>'[1]Tabela 2'!C51</f>
        <v>Jelena</v>
      </c>
      <c r="E52" s="109" t="str">
        <f>'[1]Tabela 2'!D51</f>
        <v>Malović</v>
      </c>
      <c r="F52" s="44"/>
      <c r="G52" s="44"/>
      <c r="H52" s="110">
        <v>4.5</v>
      </c>
      <c r="I52" s="111">
        <v>17</v>
      </c>
      <c r="J52" s="44"/>
      <c r="K52" s="44">
        <f t="shared" si="0"/>
        <v>17</v>
      </c>
      <c r="L52" s="110"/>
      <c r="M52" s="44"/>
      <c r="N52" s="44"/>
      <c r="O52" s="44">
        <f t="shared" si="1"/>
        <v>0</v>
      </c>
      <c r="P52" s="44">
        <f t="shared" si="2"/>
        <v>17</v>
      </c>
      <c r="Q52" s="44" t="str">
        <f t="shared" si="3"/>
        <v>F</v>
      </c>
    </row>
    <row r="53" spans="1:18" ht="15.75" customHeight="1">
      <c r="A53" s="113">
        <v>51</v>
      </c>
      <c r="B53" s="113" t="str">
        <f>'[1]Tabela 2'!A52</f>
        <v>101</v>
      </c>
      <c r="C53" s="113" t="str">
        <f>'[1]Tabela 2'!B52</f>
        <v>2018</v>
      </c>
      <c r="D53" s="113" t="str">
        <f>'[1]Tabela 2'!C52</f>
        <v>Ivan</v>
      </c>
      <c r="E53" s="113" t="str">
        <f>'[1]Tabela 2'!D52</f>
        <v>Pejović</v>
      </c>
      <c r="F53" s="114"/>
      <c r="G53" s="114"/>
      <c r="H53" s="115">
        <v>18</v>
      </c>
      <c r="I53" s="116">
        <v>22.5</v>
      </c>
      <c r="J53" s="114"/>
      <c r="K53" s="114">
        <f t="shared" si="0"/>
        <v>22.5</v>
      </c>
      <c r="L53" s="115"/>
      <c r="M53" s="114"/>
      <c r="N53" s="114"/>
      <c r="O53" s="114">
        <f t="shared" si="1"/>
        <v>0</v>
      </c>
      <c r="P53" s="114">
        <f t="shared" si="2"/>
        <v>22.5</v>
      </c>
      <c r="Q53" s="114" t="str">
        <f t="shared" si="3"/>
        <v>F</v>
      </c>
      <c r="R53" t="s">
        <v>63</v>
      </c>
    </row>
    <row r="54" spans="1:17" ht="15.75" customHeight="1">
      <c r="A54" s="113">
        <v>52</v>
      </c>
      <c r="B54" s="113" t="str">
        <f>'[1]Tabela 2'!A53</f>
        <v>1</v>
      </c>
      <c r="C54" s="113" t="str">
        <f>'[1]Tabela 2'!B53</f>
        <v>2017</v>
      </c>
      <c r="D54" s="113" t="str">
        <f>'[1]Tabela 2'!C53</f>
        <v>Petar</v>
      </c>
      <c r="E54" s="113" t="str">
        <f>'[1]Tabela 2'!D53</f>
        <v>Lazarević</v>
      </c>
      <c r="F54" s="114"/>
      <c r="G54" s="114">
        <v>8.5</v>
      </c>
      <c r="H54" s="115">
        <v>34.5</v>
      </c>
      <c r="I54" s="116"/>
      <c r="J54" s="114"/>
      <c r="K54" s="114">
        <f t="shared" si="0"/>
        <v>34.5</v>
      </c>
      <c r="L54" s="115"/>
      <c r="M54" s="114"/>
      <c r="N54" s="114"/>
      <c r="O54" s="114">
        <f t="shared" si="1"/>
        <v>0</v>
      </c>
      <c r="P54" s="114">
        <f t="shared" si="2"/>
        <v>43</v>
      </c>
      <c r="Q54" s="114" t="str">
        <f t="shared" si="3"/>
        <v>F</v>
      </c>
    </row>
    <row r="55" spans="1:17" ht="15.75" customHeight="1">
      <c r="A55" s="113">
        <v>53</v>
      </c>
      <c r="B55" s="113" t="str">
        <f>'[1]Tabela 2'!A54</f>
        <v>3</v>
      </c>
      <c r="C55" s="113" t="str">
        <f>'[1]Tabela 2'!B54</f>
        <v>2017</v>
      </c>
      <c r="D55" s="113" t="str">
        <f>'[1]Tabela 2'!C54</f>
        <v>Ognjen</v>
      </c>
      <c r="E55" s="113" t="str">
        <f>'[1]Tabela 2'!D54</f>
        <v>Bulatović</v>
      </c>
      <c r="F55" s="114"/>
      <c r="G55" s="114"/>
      <c r="H55" s="115"/>
      <c r="I55" s="116"/>
      <c r="J55" s="114"/>
      <c r="K55" s="114">
        <f t="shared" si="0"/>
        <v>0</v>
      </c>
      <c r="L55" s="115"/>
      <c r="M55" s="114"/>
      <c r="N55" s="114"/>
      <c r="O55" s="114">
        <f t="shared" si="1"/>
        <v>0</v>
      </c>
      <c r="P55" s="114">
        <f t="shared" si="2"/>
        <v>0</v>
      </c>
      <c r="Q55" s="114" t="str">
        <f t="shared" si="3"/>
        <v>F</v>
      </c>
    </row>
    <row r="56" spans="1:17" ht="15.75" customHeight="1">
      <c r="A56" s="113">
        <v>54</v>
      </c>
      <c r="B56" s="113" t="str">
        <f>'[1]Tabela 2'!A55</f>
        <v>6</v>
      </c>
      <c r="C56" s="113" t="str">
        <f>'[1]Tabela 2'!B55</f>
        <v>2017</v>
      </c>
      <c r="D56" s="113" t="str">
        <f>'[1]Tabela 2'!C55</f>
        <v>Jovan</v>
      </c>
      <c r="E56" s="113" t="str">
        <f>'[1]Tabela 2'!D55</f>
        <v>Marković</v>
      </c>
      <c r="F56" s="114"/>
      <c r="G56" s="114">
        <v>6</v>
      </c>
      <c r="H56" s="115">
        <v>8.5</v>
      </c>
      <c r="I56" s="116">
        <v>20.5</v>
      </c>
      <c r="J56" s="114"/>
      <c r="K56" s="114">
        <f t="shared" si="0"/>
        <v>20.5</v>
      </c>
      <c r="L56" s="115"/>
      <c r="M56" s="114"/>
      <c r="N56" s="114"/>
      <c r="O56" s="114">
        <f t="shared" si="1"/>
        <v>0</v>
      </c>
      <c r="P56" s="114">
        <f t="shared" si="2"/>
        <v>26.5</v>
      </c>
      <c r="Q56" s="114" t="str">
        <f t="shared" si="3"/>
        <v>F</v>
      </c>
    </row>
    <row r="57" spans="1:17" ht="15.75" customHeight="1">
      <c r="A57" s="113">
        <v>55</v>
      </c>
      <c r="B57" s="113" t="str">
        <f>'[1]Tabela 2'!A56</f>
        <v>17</v>
      </c>
      <c r="C57" s="113" t="str">
        <f>'[1]Tabela 2'!B56</f>
        <v>2017</v>
      </c>
      <c r="D57" s="113" t="str">
        <f>'[1]Tabela 2'!C56</f>
        <v>Radosav</v>
      </c>
      <c r="E57" s="113" t="str">
        <f>'[1]Tabela 2'!D56</f>
        <v>Mrvaljević</v>
      </c>
      <c r="F57" s="114"/>
      <c r="G57" s="114"/>
      <c r="H57" s="115"/>
      <c r="I57" s="116"/>
      <c r="J57" s="114"/>
      <c r="K57" s="114">
        <f t="shared" si="0"/>
        <v>0</v>
      </c>
      <c r="L57" s="115"/>
      <c r="M57" s="114"/>
      <c r="N57" s="114"/>
      <c r="O57" s="114">
        <f t="shared" si="1"/>
        <v>0</v>
      </c>
      <c r="P57" s="114">
        <f t="shared" si="2"/>
        <v>0</v>
      </c>
      <c r="Q57" s="114" t="str">
        <f t="shared" si="3"/>
        <v>F</v>
      </c>
    </row>
    <row r="58" spans="1:17" ht="15.75" customHeight="1">
      <c r="A58" s="113">
        <v>56</v>
      </c>
      <c r="B58" s="113" t="str">
        <f>'[1]Tabela 2'!A57</f>
        <v>19</v>
      </c>
      <c r="C58" s="113" t="str">
        <f>'[1]Tabela 2'!B57</f>
        <v>2017</v>
      </c>
      <c r="D58" s="113" t="str">
        <f>'[1]Tabela 2'!C57</f>
        <v>Jovan</v>
      </c>
      <c r="E58" s="113" t="str">
        <f>'[1]Tabela 2'!D57</f>
        <v>Ćorović</v>
      </c>
      <c r="F58" s="114"/>
      <c r="G58" s="114">
        <v>9</v>
      </c>
      <c r="H58" s="115"/>
      <c r="I58" s="116">
        <v>16</v>
      </c>
      <c r="J58" s="114"/>
      <c r="K58" s="114">
        <f t="shared" si="0"/>
        <v>16</v>
      </c>
      <c r="L58" s="115"/>
      <c r="M58" s="114"/>
      <c r="N58" s="114"/>
      <c r="O58" s="114">
        <f t="shared" si="1"/>
        <v>0</v>
      </c>
      <c r="P58" s="114">
        <f t="shared" si="2"/>
        <v>25</v>
      </c>
      <c r="Q58" s="114" t="str">
        <f t="shared" si="3"/>
        <v>F</v>
      </c>
    </row>
    <row r="59" spans="1:17" ht="15.75" customHeight="1">
      <c r="A59" s="113">
        <v>57</v>
      </c>
      <c r="B59" s="113" t="str">
        <f>'[1]Tabela 2'!A58</f>
        <v>21</v>
      </c>
      <c r="C59" s="113" t="str">
        <f>'[1]Tabela 2'!B58</f>
        <v>2017</v>
      </c>
      <c r="D59" s="113" t="str">
        <f>'[1]Tabela 2'!C58</f>
        <v>Simo</v>
      </c>
      <c r="E59" s="113" t="str">
        <f>'[1]Tabela 2'!D58</f>
        <v>Milenković</v>
      </c>
      <c r="F59" s="114"/>
      <c r="G59" s="114"/>
      <c r="H59" s="115"/>
      <c r="I59" s="116"/>
      <c r="J59" s="114"/>
      <c r="K59" s="114">
        <f t="shared" si="0"/>
        <v>0</v>
      </c>
      <c r="L59" s="115"/>
      <c r="M59" s="114"/>
      <c r="N59" s="114"/>
      <c r="O59" s="114">
        <f t="shared" si="1"/>
        <v>0</v>
      </c>
      <c r="P59" s="114">
        <f t="shared" si="2"/>
        <v>0</v>
      </c>
      <c r="Q59" s="114" t="str">
        <f t="shared" si="3"/>
        <v>F</v>
      </c>
    </row>
    <row r="60" spans="1:17" ht="15.75" customHeight="1">
      <c r="A60" s="113">
        <v>58</v>
      </c>
      <c r="B60" s="113" t="str">
        <f>'[1]Tabela 2'!A59</f>
        <v>36</v>
      </c>
      <c r="C60" s="113" t="str">
        <f>'[1]Tabela 2'!B59</f>
        <v>2017</v>
      </c>
      <c r="D60" s="113" t="str">
        <f>'[1]Tabela 2'!C59</f>
        <v>Nikoleta</v>
      </c>
      <c r="E60" s="113" t="str">
        <f>'[1]Tabela 2'!D59</f>
        <v>Đurišić</v>
      </c>
      <c r="F60" s="114"/>
      <c r="G60" s="114"/>
      <c r="H60" s="115"/>
      <c r="I60" s="116"/>
      <c r="J60" s="114"/>
      <c r="K60" s="114">
        <f t="shared" si="0"/>
        <v>0</v>
      </c>
      <c r="L60" s="115"/>
      <c r="M60" s="114"/>
      <c r="N60" s="114"/>
      <c r="O60" s="114">
        <f t="shared" si="1"/>
        <v>0</v>
      </c>
      <c r="P60" s="114">
        <f t="shared" si="2"/>
        <v>0</v>
      </c>
      <c r="Q60" s="114" t="str">
        <f t="shared" si="3"/>
        <v>F</v>
      </c>
    </row>
    <row r="61" spans="1:17" ht="15.75" customHeight="1">
      <c r="A61" s="113">
        <v>59</v>
      </c>
      <c r="B61" s="113" t="str">
        <f>'[1]Tabela 2'!A60</f>
        <v>37</v>
      </c>
      <c r="C61" s="113" t="str">
        <f>'[1]Tabela 2'!B60</f>
        <v>2017</v>
      </c>
      <c r="D61" s="113" t="str">
        <f>'[1]Tabela 2'!C60</f>
        <v>Andrijana</v>
      </c>
      <c r="E61" s="113" t="str">
        <f>'[1]Tabela 2'!D60</f>
        <v>Žižić</v>
      </c>
      <c r="F61" s="114"/>
      <c r="G61" s="114"/>
      <c r="H61" s="115"/>
      <c r="I61" s="116"/>
      <c r="J61" s="114"/>
      <c r="K61" s="114">
        <f t="shared" si="0"/>
        <v>0</v>
      </c>
      <c r="L61" s="115"/>
      <c r="M61" s="114"/>
      <c r="N61" s="114"/>
      <c r="O61" s="114">
        <f t="shared" si="1"/>
        <v>0</v>
      </c>
      <c r="P61" s="114">
        <f t="shared" si="2"/>
        <v>0</v>
      </c>
      <c r="Q61" s="114" t="str">
        <f t="shared" si="3"/>
        <v>F</v>
      </c>
    </row>
    <row r="62" spans="1:17" ht="15.75" customHeight="1">
      <c r="A62" s="113">
        <v>60</v>
      </c>
      <c r="B62" s="113" t="str">
        <f>'[1]Tabela 2'!A61</f>
        <v>47</v>
      </c>
      <c r="C62" s="113" t="str">
        <f>'[1]Tabela 2'!B61</f>
        <v>2017</v>
      </c>
      <c r="D62" s="113" t="str">
        <f>'[1]Tabela 2'!C61</f>
        <v>Vladimir</v>
      </c>
      <c r="E62" s="113" t="str">
        <f>'[1]Tabela 2'!D61</f>
        <v>Popović</v>
      </c>
      <c r="F62" s="114"/>
      <c r="G62" s="114">
        <v>1.5</v>
      </c>
      <c r="H62" s="115">
        <v>10.5</v>
      </c>
      <c r="I62" s="116"/>
      <c r="J62" s="114"/>
      <c r="K62" s="114">
        <f t="shared" si="0"/>
        <v>10.5</v>
      </c>
      <c r="L62" s="115"/>
      <c r="M62" s="114"/>
      <c r="N62" s="114"/>
      <c r="O62" s="114">
        <f t="shared" si="1"/>
        <v>0</v>
      </c>
      <c r="P62" s="114">
        <f t="shared" si="2"/>
        <v>12</v>
      </c>
      <c r="Q62" s="114" t="str">
        <f t="shared" si="3"/>
        <v>F</v>
      </c>
    </row>
    <row r="63" spans="1:17" ht="15.75" customHeight="1">
      <c r="A63" s="113">
        <v>61</v>
      </c>
      <c r="B63" s="113" t="str">
        <f>'[1]Tabela 2'!A62</f>
        <v>60</v>
      </c>
      <c r="C63" s="113" t="str">
        <f>'[1]Tabela 2'!B62</f>
        <v>2017</v>
      </c>
      <c r="D63" s="113" t="str">
        <f>'[1]Tabela 2'!C62</f>
        <v>Božo</v>
      </c>
      <c r="E63" s="113" t="str">
        <f>'[1]Tabela 2'!D62</f>
        <v>Tasovac</v>
      </c>
      <c r="F63" s="114"/>
      <c r="G63" s="114"/>
      <c r="H63" s="115">
        <v>3</v>
      </c>
      <c r="I63" s="116"/>
      <c r="J63" s="114"/>
      <c r="K63" s="114">
        <f t="shared" si="0"/>
        <v>3</v>
      </c>
      <c r="L63" s="115"/>
      <c r="M63" s="114"/>
      <c r="N63" s="114"/>
      <c r="O63" s="114">
        <f t="shared" si="1"/>
        <v>0</v>
      </c>
      <c r="P63" s="114">
        <f t="shared" si="2"/>
        <v>3</v>
      </c>
      <c r="Q63" s="114" t="str">
        <f t="shared" si="3"/>
        <v>F</v>
      </c>
    </row>
    <row r="64" spans="1:18" ht="15.75" customHeight="1">
      <c r="A64" s="113">
        <v>62</v>
      </c>
      <c r="B64" s="113" t="str">
        <f>'[1]Tabela 2'!A63</f>
        <v>62</v>
      </c>
      <c r="C64" s="113" t="str">
        <f>'[1]Tabela 2'!B63</f>
        <v>2017</v>
      </c>
      <c r="D64" s="113" t="str">
        <f>'[1]Tabela 2'!C63</f>
        <v>Nikola</v>
      </c>
      <c r="E64" s="113" t="str">
        <f>'[1]Tabela 2'!D63</f>
        <v>Jovović</v>
      </c>
      <c r="F64" s="114"/>
      <c r="G64" s="114"/>
      <c r="H64" s="115">
        <v>11</v>
      </c>
      <c r="I64" s="116">
        <v>18</v>
      </c>
      <c r="J64" s="114"/>
      <c r="K64" s="114">
        <f aca="true" t="shared" si="4" ref="K64:K69">MAX(H64,I64,J64)</f>
        <v>18</v>
      </c>
      <c r="L64" s="115"/>
      <c r="M64" s="114"/>
      <c r="N64" s="114"/>
      <c r="O64" s="114">
        <f aca="true" t="shared" si="5" ref="O64:O69">MAX(L64,M64,N64)</f>
        <v>0</v>
      </c>
      <c r="P64" s="114">
        <f aca="true" t="shared" si="6" ref="P64:P69">K64+O64+F64+G64</f>
        <v>18</v>
      </c>
      <c r="Q64" s="114" t="str">
        <f t="shared" si="3"/>
        <v>F</v>
      </c>
      <c r="R64" s="43"/>
    </row>
    <row r="65" spans="1:17" ht="15.75" customHeight="1">
      <c r="A65" s="113">
        <v>63</v>
      </c>
      <c r="B65" s="113" t="str">
        <f>'[1]Tabela 2'!A64</f>
        <v>70</v>
      </c>
      <c r="C65" s="113" t="str">
        <f>'[1]Tabela 2'!B64</f>
        <v>2017</v>
      </c>
      <c r="D65" s="113" t="str">
        <f>'[1]Tabela 2'!C64</f>
        <v>Dragana</v>
      </c>
      <c r="E65" s="113" t="str">
        <f>'[1]Tabela 2'!D64</f>
        <v>Todorović</v>
      </c>
      <c r="F65" s="114"/>
      <c r="G65" s="114"/>
      <c r="H65" s="115"/>
      <c r="I65" s="116"/>
      <c r="J65" s="114"/>
      <c r="K65" s="114">
        <f t="shared" si="4"/>
        <v>0</v>
      </c>
      <c r="L65" s="115"/>
      <c r="M65" s="114"/>
      <c r="N65" s="114"/>
      <c r="O65" s="114">
        <f t="shared" si="5"/>
        <v>0</v>
      </c>
      <c r="P65" s="114">
        <f t="shared" si="6"/>
        <v>0</v>
      </c>
      <c r="Q65" s="114" t="str">
        <f t="shared" si="3"/>
        <v>F</v>
      </c>
    </row>
    <row r="66" spans="1:17" ht="15.75" customHeight="1">
      <c r="A66" s="113">
        <v>64</v>
      </c>
      <c r="B66" s="113" t="str">
        <f>'[1]Tabela 2'!A65</f>
        <v>80</v>
      </c>
      <c r="C66" s="113" t="str">
        <f>'[1]Tabela 2'!B65</f>
        <v>2017</v>
      </c>
      <c r="D66" s="113" t="str">
        <f>'[1]Tabela 2'!C65</f>
        <v>Vladimir</v>
      </c>
      <c r="E66" s="113" t="str">
        <f>'[1]Tabela 2'!D65</f>
        <v>Radonjić</v>
      </c>
      <c r="F66" s="114"/>
      <c r="G66" s="114"/>
      <c r="H66" s="115"/>
      <c r="I66" s="116"/>
      <c r="J66" s="114"/>
      <c r="K66" s="114">
        <f t="shared" si="4"/>
        <v>0</v>
      </c>
      <c r="L66" s="115"/>
      <c r="M66" s="114"/>
      <c r="N66" s="114"/>
      <c r="O66" s="114">
        <f t="shared" si="5"/>
        <v>0</v>
      </c>
      <c r="P66" s="114">
        <f t="shared" si="6"/>
        <v>0</v>
      </c>
      <c r="Q66" s="114" t="str">
        <f t="shared" si="3"/>
        <v>F</v>
      </c>
    </row>
    <row r="67" spans="1:17" ht="15">
      <c r="A67" s="113">
        <v>65</v>
      </c>
      <c r="B67" s="113" t="str">
        <f>'[1]Tabela 2'!A66</f>
        <v>95</v>
      </c>
      <c r="C67" s="113" t="str">
        <f>'[1]Tabela 2'!B66</f>
        <v>2017</v>
      </c>
      <c r="D67" s="113" t="str">
        <f>'[1]Tabela 2'!C66</f>
        <v>Suad</v>
      </c>
      <c r="E67" s="113" t="str">
        <f>'[1]Tabela 2'!D66</f>
        <v>Skenderi</v>
      </c>
      <c r="F67" s="114"/>
      <c r="G67" s="114"/>
      <c r="H67" s="115"/>
      <c r="I67" s="116"/>
      <c r="J67" s="114"/>
      <c r="K67" s="114">
        <f t="shared" si="4"/>
        <v>0</v>
      </c>
      <c r="L67" s="115"/>
      <c r="M67" s="114"/>
      <c r="N67" s="114"/>
      <c r="O67" s="114">
        <f t="shared" si="5"/>
        <v>0</v>
      </c>
      <c r="P67" s="114">
        <f t="shared" si="6"/>
        <v>0</v>
      </c>
      <c r="Q67" s="114" t="str">
        <f t="shared" si="3"/>
        <v>F</v>
      </c>
    </row>
    <row r="68" spans="1:17" ht="15">
      <c r="A68" s="113">
        <v>66</v>
      </c>
      <c r="B68" s="113" t="str">
        <f>'[1]Tabela 2'!A67</f>
        <v>96</v>
      </c>
      <c r="C68" s="113" t="str">
        <f>'[1]Tabela 2'!B67</f>
        <v>2017</v>
      </c>
      <c r="D68" s="113" t="str">
        <f>'[1]Tabela 2'!C67</f>
        <v>Isah</v>
      </c>
      <c r="E68" s="113" t="str">
        <f>'[1]Tabela 2'!D67</f>
        <v>Muković</v>
      </c>
      <c r="F68" s="114"/>
      <c r="G68" s="114"/>
      <c r="H68" s="115"/>
      <c r="I68" s="116"/>
      <c r="J68" s="114"/>
      <c r="K68" s="114">
        <f t="shared" si="4"/>
        <v>0</v>
      </c>
      <c r="L68" s="115"/>
      <c r="M68" s="114"/>
      <c r="N68" s="114"/>
      <c r="O68" s="114">
        <f t="shared" si="5"/>
        <v>0</v>
      </c>
      <c r="P68" s="114">
        <f t="shared" si="6"/>
        <v>0</v>
      </c>
      <c r="Q68" s="114" t="str">
        <f aca="true" t="shared" si="7" ref="Q68:Q73">IF(P68&gt;=90,"A",IF(P68&gt;=80,"B",IF(P68&gt;=70,"C",IF(P68&gt;=60,"D",IF(P68&gt;=50,"E","F")))))</f>
        <v>F</v>
      </c>
    </row>
    <row r="69" spans="1:17" ht="15">
      <c r="A69" s="113">
        <v>67</v>
      </c>
      <c r="B69" s="113" t="str">
        <f>'[1]Tabela 2'!A68</f>
        <v>25</v>
      </c>
      <c r="C69" s="117" t="str">
        <f>'[1]Tabela 2'!B68</f>
        <v>2016</v>
      </c>
      <c r="D69" s="117" t="str">
        <f>'[1]Tabela 2'!C68</f>
        <v>Anton</v>
      </c>
      <c r="E69" s="117" t="str">
        <f>'[1]Tabela 2'!D68</f>
        <v>Ljucović</v>
      </c>
      <c r="F69" s="114"/>
      <c r="G69" s="114">
        <v>8.5</v>
      </c>
      <c r="H69" s="115">
        <v>35.5</v>
      </c>
      <c r="I69" s="116"/>
      <c r="J69" s="114"/>
      <c r="K69" s="114">
        <f t="shared" si="4"/>
        <v>35.5</v>
      </c>
      <c r="L69" s="115"/>
      <c r="M69" s="114"/>
      <c r="N69" s="114"/>
      <c r="O69" s="114">
        <f t="shared" si="5"/>
        <v>0</v>
      </c>
      <c r="P69" s="114">
        <f t="shared" si="6"/>
        <v>44</v>
      </c>
      <c r="Q69" s="114" t="str">
        <f t="shared" si="7"/>
        <v>F</v>
      </c>
    </row>
    <row r="70" spans="1:17" ht="15">
      <c r="A70" s="113">
        <v>68</v>
      </c>
      <c r="B70" s="113" t="str">
        <f>'[1]Tabela 2'!A69</f>
        <v>57</v>
      </c>
      <c r="C70" s="117" t="str">
        <f>'[1]Tabela 2'!B69</f>
        <v>2016</v>
      </c>
      <c r="D70" s="117" t="str">
        <f>'[1]Tabela 2'!C69</f>
        <v>Melina</v>
      </c>
      <c r="E70" s="117" t="str">
        <f>'[1]Tabela 2'!D69</f>
        <v>Ljuca</v>
      </c>
      <c r="F70" s="114"/>
      <c r="G70" s="114"/>
      <c r="H70" s="115"/>
      <c r="I70" s="116"/>
      <c r="J70" s="114"/>
      <c r="K70" s="114">
        <f aca="true" t="shared" si="8" ref="K70:K77">MAX(H70,I70,J70)</f>
        <v>0</v>
      </c>
      <c r="L70" s="115"/>
      <c r="M70" s="114"/>
      <c r="N70" s="114"/>
      <c r="O70" s="114">
        <f aca="true" t="shared" si="9" ref="O70:O77">MAX(L70,M70,N70)</f>
        <v>0</v>
      </c>
      <c r="P70" s="114">
        <f aca="true" t="shared" si="10" ref="P70:P77">K70+O70+F70+G70</f>
        <v>0</v>
      </c>
      <c r="Q70" s="114" t="str">
        <f t="shared" si="7"/>
        <v>F</v>
      </c>
    </row>
    <row r="71" spans="1:17" ht="15">
      <c r="A71" s="113">
        <v>69</v>
      </c>
      <c r="B71" s="113" t="str">
        <f>'[1]Tabela 2'!A70</f>
        <v>58</v>
      </c>
      <c r="C71" s="117" t="str">
        <f>'[1]Tabela 2'!B70</f>
        <v>2016</v>
      </c>
      <c r="D71" s="117" t="str">
        <f>'[1]Tabela 2'!C70</f>
        <v>Milica</v>
      </c>
      <c r="E71" s="117" t="str">
        <f>'[1]Tabela 2'!D70</f>
        <v>Marić</v>
      </c>
      <c r="F71" s="114"/>
      <c r="G71" s="114"/>
      <c r="H71" s="115"/>
      <c r="I71" s="116"/>
      <c r="J71" s="114"/>
      <c r="K71" s="114">
        <f t="shared" si="8"/>
        <v>0</v>
      </c>
      <c r="L71" s="115"/>
      <c r="M71" s="114"/>
      <c r="N71" s="114"/>
      <c r="O71" s="114">
        <f t="shared" si="9"/>
        <v>0</v>
      </c>
      <c r="P71" s="114">
        <f t="shared" si="10"/>
        <v>0</v>
      </c>
      <c r="Q71" s="114" t="str">
        <f t="shared" si="7"/>
        <v>F</v>
      </c>
    </row>
    <row r="72" spans="1:17" ht="15">
      <c r="A72" s="113">
        <v>70</v>
      </c>
      <c r="B72" s="113" t="str">
        <f>'[1]Tabela 2'!A71</f>
        <v>30</v>
      </c>
      <c r="C72" s="117" t="str">
        <f>'[1]Tabela 2'!B71</f>
        <v>2015</v>
      </c>
      <c r="D72" s="117" t="str">
        <f>'[1]Tabela 2'!C71</f>
        <v>Milena</v>
      </c>
      <c r="E72" s="117" t="str">
        <f>'[1]Tabela 2'!D71</f>
        <v>Dacić</v>
      </c>
      <c r="F72" s="114"/>
      <c r="G72" s="114">
        <v>4.5</v>
      </c>
      <c r="H72" s="115">
        <v>10</v>
      </c>
      <c r="I72" s="116"/>
      <c r="J72" s="114"/>
      <c r="K72" s="114">
        <f t="shared" si="8"/>
        <v>10</v>
      </c>
      <c r="L72" s="115"/>
      <c r="M72" s="114"/>
      <c r="N72" s="114"/>
      <c r="O72" s="114">
        <f t="shared" si="9"/>
        <v>0</v>
      </c>
      <c r="P72" s="114">
        <f t="shared" si="10"/>
        <v>14.5</v>
      </c>
      <c r="Q72" s="114" t="str">
        <f t="shared" si="7"/>
        <v>F</v>
      </c>
    </row>
    <row r="73" spans="1:17" ht="15">
      <c r="A73" s="113">
        <v>71</v>
      </c>
      <c r="B73" s="113">
        <v>39</v>
      </c>
      <c r="C73" s="117">
        <v>2018</v>
      </c>
      <c r="D73" s="117" t="s">
        <v>51</v>
      </c>
      <c r="E73" s="117" t="s">
        <v>52</v>
      </c>
      <c r="F73" s="114"/>
      <c r="G73" s="114"/>
      <c r="H73" s="115"/>
      <c r="I73" s="116">
        <v>15</v>
      </c>
      <c r="J73" s="114"/>
      <c r="K73" s="114">
        <f t="shared" si="8"/>
        <v>15</v>
      </c>
      <c r="L73" s="115"/>
      <c r="M73" s="114"/>
      <c r="N73" s="114"/>
      <c r="O73" s="114">
        <f t="shared" si="9"/>
        <v>0</v>
      </c>
      <c r="P73" s="114">
        <f t="shared" si="10"/>
        <v>15</v>
      </c>
      <c r="Q73" s="114" t="str">
        <f t="shared" si="7"/>
        <v>F</v>
      </c>
    </row>
    <row r="74" spans="1:17" ht="15">
      <c r="A74" s="113">
        <v>72</v>
      </c>
      <c r="B74" s="113">
        <v>90</v>
      </c>
      <c r="C74" s="117">
        <v>2013</v>
      </c>
      <c r="D74" s="117" t="s">
        <v>53</v>
      </c>
      <c r="E74" s="117" t="s">
        <v>54</v>
      </c>
      <c r="F74" s="114"/>
      <c r="G74" s="114">
        <v>1.5</v>
      </c>
      <c r="H74" s="115"/>
      <c r="I74" s="116">
        <v>6</v>
      </c>
      <c r="J74" s="114"/>
      <c r="K74" s="114">
        <f t="shared" si="8"/>
        <v>6</v>
      </c>
      <c r="L74" s="115"/>
      <c r="M74" s="114"/>
      <c r="N74" s="114"/>
      <c r="O74" s="114">
        <f t="shared" si="9"/>
        <v>0</v>
      </c>
      <c r="P74" s="114">
        <f t="shared" si="10"/>
        <v>7.5</v>
      </c>
      <c r="Q74" s="114" t="str">
        <f>IF(P74&gt;=90,"A",IF(P74&gt;=80,"B",IF(P74&gt;=70,"C",IF(P74&gt;=60,"D",IF(P74&gt;=50,"E","F")))))</f>
        <v>F</v>
      </c>
    </row>
    <row r="75" spans="1:17" ht="15">
      <c r="A75" s="113">
        <v>73</v>
      </c>
      <c r="B75" s="113">
        <v>82</v>
      </c>
      <c r="C75" s="117">
        <v>2013</v>
      </c>
      <c r="D75" s="117" t="s">
        <v>55</v>
      </c>
      <c r="E75" s="117" t="s">
        <v>56</v>
      </c>
      <c r="F75" s="114"/>
      <c r="G75" s="114">
        <v>1</v>
      </c>
      <c r="H75" s="115"/>
      <c r="I75" s="116">
        <v>5</v>
      </c>
      <c r="J75" s="114"/>
      <c r="K75" s="114">
        <f t="shared" si="8"/>
        <v>5</v>
      </c>
      <c r="L75" s="115"/>
      <c r="M75" s="114"/>
      <c r="N75" s="114"/>
      <c r="O75" s="114">
        <f t="shared" si="9"/>
        <v>0</v>
      </c>
      <c r="P75" s="114">
        <f t="shared" si="10"/>
        <v>6</v>
      </c>
      <c r="Q75" s="114" t="str">
        <f>IF(P75&gt;=90,"A",IF(P75&gt;=80,"B",IF(P75&gt;=70,"C",IF(P75&gt;=60,"D",IF(P75&gt;=50,"E","F")))))</f>
        <v>F</v>
      </c>
    </row>
    <row r="76" spans="1:17" ht="15">
      <c r="A76" s="113">
        <v>74</v>
      </c>
      <c r="B76" s="113">
        <v>41</v>
      </c>
      <c r="C76" s="117">
        <v>2016</v>
      </c>
      <c r="D76" s="117" t="s">
        <v>57</v>
      </c>
      <c r="E76" s="117" t="s">
        <v>54</v>
      </c>
      <c r="F76" s="114"/>
      <c r="G76" s="114"/>
      <c r="H76" s="115"/>
      <c r="I76" s="116">
        <v>6</v>
      </c>
      <c r="J76" s="114"/>
      <c r="K76" s="114">
        <f t="shared" si="8"/>
        <v>6</v>
      </c>
      <c r="L76" s="115"/>
      <c r="M76" s="114"/>
      <c r="N76" s="114"/>
      <c r="O76" s="114">
        <f t="shared" si="9"/>
        <v>0</v>
      </c>
      <c r="P76" s="114">
        <f t="shared" si="10"/>
        <v>6</v>
      </c>
      <c r="Q76" s="114" t="str">
        <f>IF(P76&gt;=90,"A",IF(P76&gt;=80,"B",IF(P76&gt;=70,"C",IF(P76&gt;=60,"D",IF(P76&gt;=50,"E","F")))))</f>
        <v>F</v>
      </c>
    </row>
    <row r="77" spans="1:17" ht="15">
      <c r="A77" s="113">
        <v>75</v>
      </c>
      <c r="B77" s="113">
        <v>39</v>
      </c>
      <c r="C77" s="117">
        <v>2016</v>
      </c>
      <c r="D77" s="117" t="s">
        <v>51</v>
      </c>
      <c r="E77" s="117" t="s">
        <v>58</v>
      </c>
      <c r="F77" s="114"/>
      <c r="G77" s="114"/>
      <c r="H77" s="115"/>
      <c r="I77" s="116">
        <v>26</v>
      </c>
      <c r="J77" s="114"/>
      <c r="K77" s="114">
        <f t="shared" si="8"/>
        <v>26</v>
      </c>
      <c r="L77" s="115"/>
      <c r="M77" s="114"/>
      <c r="N77" s="114"/>
      <c r="O77" s="114">
        <f t="shared" si="9"/>
        <v>0</v>
      </c>
      <c r="P77" s="114">
        <f t="shared" si="10"/>
        <v>26</v>
      </c>
      <c r="Q77" s="114" t="str">
        <f>IF(P77&gt;=90,"A",IF(P77&gt;=80,"B",IF(P77&gt;=70,"C",IF(P77&gt;=60,"D",IF(P77&gt;=50,"E","F")))))</f>
        <v>F</v>
      </c>
    </row>
    <row r="78" spans="2:17" ht="15">
      <c r="B78"/>
      <c r="K78"/>
      <c r="L78"/>
      <c r="M78"/>
      <c r="N78"/>
      <c r="O78"/>
      <c r="P78"/>
      <c r="Q78"/>
    </row>
    <row r="79" spans="2:17" ht="15">
      <c r="B79"/>
      <c r="K79"/>
      <c r="L79"/>
      <c r="M79"/>
      <c r="N79"/>
      <c r="O79"/>
      <c r="P79"/>
      <c r="Q79"/>
    </row>
    <row r="80" spans="2:17" ht="15">
      <c r="B80"/>
      <c r="K80"/>
      <c r="L80"/>
      <c r="M80"/>
      <c r="N80"/>
      <c r="O80"/>
      <c r="P80"/>
      <c r="Q80"/>
    </row>
    <row r="81" spans="2:17" ht="15">
      <c r="B81"/>
      <c r="K81"/>
      <c r="L81"/>
      <c r="M81"/>
      <c r="N81"/>
      <c r="O81"/>
      <c r="P81"/>
      <c r="Q81"/>
    </row>
    <row r="82" spans="2:17" ht="15">
      <c r="B82"/>
      <c r="K82"/>
      <c r="L82"/>
      <c r="M82"/>
      <c r="N82"/>
      <c r="O82"/>
      <c r="P82"/>
      <c r="Q82"/>
    </row>
    <row r="83" spans="2:17" ht="15">
      <c r="B83"/>
      <c r="K83"/>
      <c r="L83"/>
      <c r="M83"/>
      <c r="N83"/>
      <c r="O83"/>
      <c r="P83"/>
      <c r="Q83"/>
    </row>
    <row r="84" spans="2:17" ht="15">
      <c r="B84"/>
      <c r="K84"/>
      <c r="L84"/>
      <c r="M84"/>
      <c r="N84"/>
      <c r="O84"/>
      <c r="P84"/>
      <c r="Q84"/>
    </row>
    <row r="85" spans="2:17" ht="15">
      <c r="B85"/>
      <c r="K85"/>
      <c r="L85"/>
      <c r="M85"/>
      <c r="N85"/>
      <c r="O85"/>
      <c r="P85"/>
      <c r="Q85"/>
    </row>
    <row r="86" spans="2:17" ht="15">
      <c r="B86"/>
      <c r="K86"/>
      <c r="L86"/>
      <c r="M86"/>
      <c r="N86"/>
      <c r="O86"/>
      <c r="P86"/>
      <c r="Q86"/>
    </row>
    <row r="87" spans="2:17" ht="15">
      <c r="B87"/>
      <c r="K87"/>
      <c r="L87"/>
      <c r="M87"/>
      <c r="N87"/>
      <c r="O87"/>
      <c r="P87"/>
      <c r="Q87"/>
    </row>
    <row r="88" spans="2:17" ht="15">
      <c r="B88"/>
      <c r="K88"/>
      <c r="L88"/>
      <c r="M88" s="31"/>
      <c r="N88" s="31"/>
      <c r="O88"/>
      <c r="P88"/>
      <c r="Q88"/>
    </row>
    <row r="89" spans="2:17" ht="15">
      <c r="B89"/>
      <c r="K89"/>
      <c r="L89"/>
      <c r="M89" s="31"/>
      <c r="N89" s="31"/>
      <c r="O89"/>
      <c r="P89"/>
      <c r="Q89"/>
    </row>
    <row r="90" spans="2:17" ht="15">
      <c r="B90"/>
      <c r="K90"/>
      <c r="L90"/>
      <c r="M90" s="31"/>
      <c r="N90" s="31"/>
      <c r="O90"/>
      <c r="P90"/>
      <c r="Q90"/>
    </row>
    <row r="91" spans="2:17" ht="15">
      <c r="B91"/>
      <c r="L91"/>
      <c r="M91"/>
      <c r="N91"/>
      <c r="O91" s="31"/>
      <c r="P91" s="31"/>
      <c r="Q91" s="31"/>
    </row>
    <row r="92" spans="2:17" ht="15">
      <c r="B92"/>
      <c r="L92"/>
      <c r="M92"/>
      <c r="N92"/>
      <c r="O92" s="31"/>
      <c r="P92" s="31"/>
      <c r="Q92" s="31"/>
    </row>
    <row r="93" spans="2:17" ht="15">
      <c r="B93"/>
      <c r="L93"/>
      <c r="M93"/>
      <c r="N93"/>
      <c r="O93" s="31"/>
      <c r="P93" s="31"/>
      <c r="Q93" s="31"/>
    </row>
    <row r="94" spans="2:17" ht="15">
      <c r="B94"/>
      <c r="L94"/>
      <c r="M94"/>
      <c r="N94"/>
      <c r="O94" s="31"/>
      <c r="P94" s="31"/>
      <c r="Q94" s="31"/>
    </row>
    <row r="95" spans="2:17" ht="15">
      <c r="B95"/>
      <c r="L95"/>
      <c r="M95"/>
      <c r="N95"/>
      <c r="O95" s="31"/>
      <c r="P95" s="31"/>
      <c r="Q95" s="31"/>
    </row>
    <row r="96" spans="2:17" ht="15">
      <c r="B96"/>
      <c r="L96"/>
      <c r="M96"/>
      <c r="N96"/>
      <c r="O96" s="31"/>
      <c r="P96" s="31"/>
      <c r="Q96" s="31"/>
    </row>
    <row r="97" spans="2:17" ht="15">
      <c r="B97"/>
      <c r="L97"/>
      <c r="M97"/>
      <c r="N97"/>
      <c r="O97" s="31"/>
      <c r="P97" s="31"/>
      <c r="Q97" s="31"/>
    </row>
    <row r="98" spans="2:17" ht="15">
      <c r="B98"/>
      <c r="L98"/>
      <c r="M98"/>
      <c r="N98"/>
      <c r="O98" s="31"/>
      <c r="P98" s="31"/>
      <c r="Q98" s="31"/>
    </row>
    <row r="99" spans="2:17" ht="15">
      <c r="B99"/>
      <c r="L99"/>
      <c r="M99"/>
      <c r="N99"/>
      <c r="O99" s="31"/>
      <c r="P99" s="31"/>
      <c r="Q99" s="31"/>
    </row>
    <row r="100" spans="2:17" ht="15">
      <c r="B100"/>
      <c r="L100"/>
      <c r="M100"/>
      <c r="N100"/>
      <c r="O100" s="31"/>
      <c r="P100" s="31"/>
      <c r="Q100" s="31"/>
    </row>
    <row r="101" spans="2:17" ht="15">
      <c r="B101"/>
      <c r="L101"/>
      <c r="M101"/>
      <c r="N101"/>
      <c r="O101" s="31"/>
      <c r="P101" s="31"/>
      <c r="Q101" s="31"/>
    </row>
    <row r="102" spans="2:17" ht="15">
      <c r="B102"/>
      <c r="L102"/>
      <c r="M102"/>
      <c r="N102"/>
      <c r="O102" s="31"/>
      <c r="P102" s="31"/>
      <c r="Q102" s="31"/>
    </row>
    <row r="103" spans="2:17" ht="15">
      <c r="B103"/>
      <c r="L103"/>
      <c r="M103"/>
      <c r="N103"/>
      <c r="O103" s="31"/>
      <c r="P103" s="31"/>
      <c r="Q103" s="31"/>
    </row>
    <row r="104" spans="2:17" ht="15">
      <c r="B104"/>
      <c r="L104"/>
      <c r="M104"/>
      <c r="N104"/>
      <c r="O104" s="31"/>
      <c r="P104" s="31"/>
      <c r="Q104" s="31"/>
    </row>
    <row r="105" spans="2:17" ht="15">
      <c r="B105"/>
      <c r="L105"/>
      <c r="M105"/>
      <c r="N105"/>
      <c r="O105" s="31"/>
      <c r="P105" s="31"/>
      <c r="Q105" s="31"/>
    </row>
    <row r="106" spans="2:17" ht="15">
      <c r="B106"/>
      <c r="L106"/>
      <c r="M106"/>
      <c r="N106"/>
      <c r="O106" s="31"/>
      <c r="P106" s="31"/>
      <c r="Q106" s="31"/>
    </row>
    <row r="107" spans="2:17" ht="15">
      <c r="B107"/>
      <c r="L107"/>
      <c r="M107"/>
      <c r="N107"/>
      <c r="O107" s="31"/>
      <c r="P107" s="31"/>
      <c r="Q107" s="31"/>
    </row>
    <row r="108" spans="2:17" ht="15">
      <c r="B108"/>
      <c r="L108"/>
      <c r="M108"/>
      <c r="N108"/>
      <c r="O108" s="31"/>
      <c r="P108" s="31"/>
      <c r="Q108" s="31"/>
    </row>
    <row r="109" spans="2:17" ht="15">
      <c r="B109"/>
      <c r="L109"/>
      <c r="M109"/>
      <c r="N109"/>
      <c r="O109" s="31"/>
      <c r="P109" s="31"/>
      <c r="Q109" s="31"/>
    </row>
    <row r="110" spans="2:17" ht="15">
      <c r="B110"/>
      <c r="L110"/>
      <c r="M110"/>
      <c r="N110"/>
      <c r="O110" s="31"/>
      <c r="P110" s="31"/>
      <c r="Q110" s="31"/>
    </row>
    <row r="111" spans="2:17" ht="15">
      <c r="B111"/>
      <c r="L111"/>
      <c r="M111"/>
      <c r="N111"/>
      <c r="O111" s="31"/>
      <c r="P111" s="31"/>
      <c r="Q111" s="31"/>
    </row>
    <row r="112" spans="2:17" ht="15">
      <c r="B112"/>
      <c r="L112"/>
      <c r="M112"/>
      <c r="N112"/>
      <c r="O112" s="31"/>
      <c r="P112" s="31"/>
      <c r="Q112" s="31"/>
    </row>
    <row r="113" spans="2:17" ht="15">
      <c r="B113"/>
      <c r="L113"/>
      <c r="M113"/>
      <c r="N113"/>
      <c r="O113" s="31"/>
      <c r="P113" s="31"/>
      <c r="Q113" s="31"/>
    </row>
    <row r="114" spans="2:17" ht="15">
      <c r="B114"/>
      <c r="L114"/>
      <c r="M114"/>
      <c r="N114"/>
      <c r="O114" s="31"/>
      <c r="P114" s="31"/>
      <c r="Q114" s="31"/>
    </row>
    <row r="115" spans="2:17" ht="15">
      <c r="B115"/>
      <c r="L115"/>
      <c r="M115"/>
      <c r="N115"/>
      <c r="O115" s="31"/>
      <c r="P115" s="31"/>
      <c r="Q115" s="31"/>
    </row>
    <row r="116" spans="2:17" ht="15">
      <c r="B116"/>
      <c r="L116"/>
      <c r="M116"/>
      <c r="N116"/>
      <c r="O116" s="31"/>
      <c r="P116" s="31"/>
      <c r="Q116" s="31"/>
    </row>
    <row r="117" spans="2:17" ht="15">
      <c r="B117"/>
      <c r="L117"/>
      <c r="M117"/>
      <c r="N117"/>
      <c r="O117" s="31"/>
      <c r="P117" s="31"/>
      <c r="Q117" s="31"/>
    </row>
    <row r="118" spans="2:17" ht="15">
      <c r="B118"/>
      <c r="L118"/>
      <c r="M118"/>
      <c r="N118"/>
      <c r="O118" s="31"/>
      <c r="P118" s="31"/>
      <c r="Q118" s="31"/>
    </row>
    <row r="119" spans="2:17" ht="15">
      <c r="B119"/>
      <c r="L119"/>
      <c r="M119"/>
      <c r="N119"/>
      <c r="O119" s="31"/>
      <c r="P119" s="31"/>
      <c r="Q119" s="31"/>
    </row>
    <row r="120" spans="2:17" ht="15">
      <c r="B120"/>
      <c r="L120"/>
      <c r="M120"/>
      <c r="N120"/>
      <c r="O120" s="31"/>
      <c r="P120" s="31"/>
      <c r="Q120" s="31"/>
    </row>
    <row r="121" spans="2:17" ht="15">
      <c r="B121"/>
      <c r="L121"/>
      <c r="M121"/>
      <c r="N121"/>
      <c r="O121" s="31"/>
      <c r="P121" s="31"/>
      <c r="Q121" s="31"/>
    </row>
    <row r="122" spans="2:17" ht="15">
      <c r="B122"/>
      <c r="L122"/>
      <c r="M122"/>
      <c r="N122"/>
      <c r="O122" s="31"/>
      <c r="P122" s="31"/>
      <c r="Q122" s="31"/>
    </row>
    <row r="123" spans="2:17" ht="15">
      <c r="B123"/>
      <c r="L123"/>
      <c r="M123"/>
      <c r="N123"/>
      <c r="O123" s="31"/>
      <c r="P123" s="31"/>
      <c r="Q123" s="31"/>
    </row>
    <row r="124" spans="2:17" ht="15">
      <c r="B124"/>
      <c r="L124"/>
      <c r="M124"/>
      <c r="N124"/>
      <c r="O124" s="31"/>
      <c r="P124" s="31"/>
      <c r="Q124" s="31"/>
    </row>
    <row r="125" spans="2:17" ht="15">
      <c r="B125"/>
      <c r="L125"/>
      <c r="M125"/>
      <c r="N125"/>
      <c r="O125" s="31"/>
      <c r="P125" s="31"/>
      <c r="Q125" s="31"/>
    </row>
    <row r="126" spans="2:17" ht="15">
      <c r="B126"/>
      <c r="L126"/>
      <c r="M126"/>
      <c r="N126"/>
      <c r="O126" s="31"/>
      <c r="P126" s="31"/>
      <c r="Q126" s="31"/>
    </row>
    <row r="127" spans="2:17" ht="15">
      <c r="B127"/>
      <c r="L127"/>
      <c r="M127"/>
      <c r="N127"/>
      <c r="O127" s="31"/>
      <c r="P127" s="31"/>
      <c r="Q127" s="31"/>
    </row>
    <row r="128" spans="2:17" ht="15">
      <c r="B128"/>
      <c r="L128"/>
      <c r="M128"/>
      <c r="N128"/>
      <c r="O128" s="31"/>
      <c r="P128" s="31"/>
      <c r="Q128" s="31"/>
    </row>
    <row r="129" spans="2:17" ht="15">
      <c r="B129"/>
      <c r="L129"/>
      <c r="M129"/>
      <c r="N129"/>
      <c r="O129" s="31"/>
      <c r="P129" s="31"/>
      <c r="Q129" s="31"/>
    </row>
    <row r="130" spans="2:17" ht="15">
      <c r="B130"/>
      <c r="L130"/>
      <c r="M130"/>
      <c r="N130"/>
      <c r="O130" s="31"/>
      <c r="P130" s="31"/>
      <c r="Q130" s="31"/>
    </row>
    <row r="131" spans="2:17" ht="15">
      <c r="B131"/>
      <c r="L131"/>
      <c r="M131"/>
      <c r="N131"/>
      <c r="O131" s="31"/>
      <c r="P131" s="31"/>
      <c r="Q131" s="31"/>
    </row>
    <row r="132" spans="2:17" ht="15">
      <c r="B132"/>
      <c r="L132"/>
      <c r="M132"/>
      <c r="N132"/>
      <c r="O132" s="31"/>
      <c r="P132" s="31"/>
      <c r="Q132" s="31"/>
    </row>
    <row r="133" spans="2:17" ht="15">
      <c r="B133"/>
      <c r="L133"/>
      <c r="M133"/>
      <c r="N133"/>
      <c r="O133" s="31"/>
      <c r="P133" s="31"/>
      <c r="Q133" s="31"/>
    </row>
    <row r="134" spans="2:17" ht="15">
      <c r="B134"/>
      <c r="L134"/>
      <c r="M134"/>
      <c r="N134"/>
      <c r="O134" s="31"/>
      <c r="P134" s="31"/>
      <c r="Q134" s="31"/>
    </row>
    <row r="135" spans="2:17" ht="15">
      <c r="B135"/>
      <c r="L135"/>
      <c r="M135"/>
      <c r="N135"/>
      <c r="O135" s="31"/>
      <c r="P135" s="31"/>
      <c r="Q135" s="31"/>
    </row>
    <row r="136" spans="2:17" ht="15">
      <c r="B136"/>
      <c r="L136"/>
      <c r="M136"/>
      <c r="N136"/>
      <c r="O136" s="31"/>
      <c r="P136" s="31"/>
      <c r="Q136" s="31"/>
    </row>
    <row r="137" spans="2:17" ht="15">
      <c r="B137"/>
      <c r="L137"/>
      <c r="M137"/>
      <c r="N137"/>
      <c r="O137" s="31"/>
      <c r="P137" s="31"/>
      <c r="Q137" s="31"/>
    </row>
    <row r="138" spans="2:17" ht="15">
      <c r="B138"/>
      <c r="L138"/>
      <c r="M138"/>
      <c r="N138"/>
      <c r="O138" s="31"/>
      <c r="P138" s="31"/>
      <c r="Q138" s="31"/>
    </row>
    <row r="139" spans="2:17" ht="15">
      <c r="B139"/>
      <c r="L139"/>
      <c r="M139"/>
      <c r="N139"/>
      <c r="O139" s="31"/>
      <c r="P139" s="31"/>
      <c r="Q139" s="31"/>
    </row>
    <row r="140" spans="2:17" ht="15">
      <c r="B140"/>
      <c r="L140"/>
      <c r="M140"/>
      <c r="N140"/>
      <c r="O140" s="31"/>
      <c r="P140" s="31"/>
      <c r="Q140" s="31"/>
    </row>
    <row r="141" spans="2:17" ht="15">
      <c r="B141"/>
      <c r="L141"/>
      <c r="M141"/>
      <c r="N141"/>
      <c r="O141" s="31"/>
      <c r="P141" s="31"/>
      <c r="Q141" s="31"/>
    </row>
    <row r="142" spans="2:17" ht="15">
      <c r="B142"/>
      <c r="L142"/>
      <c r="M142"/>
      <c r="N142"/>
      <c r="O142" s="31"/>
      <c r="P142" s="31"/>
      <c r="Q142" s="31"/>
    </row>
    <row r="143" spans="2:17" ht="15">
      <c r="B143"/>
      <c r="L143"/>
      <c r="M143"/>
      <c r="N143"/>
      <c r="O143" s="31"/>
      <c r="P143" s="31"/>
      <c r="Q143" s="31"/>
    </row>
    <row r="144" spans="2:17" ht="15">
      <c r="B144"/>
      <c r="L144"/>
      <c r="M144"/>
      <c r="N144"/>
      <c r="O144" s="31"/>
      <c r="P144" s="31"/>
      <c r="Q144" s="31"/>
    </row>
    <row r="145" spans="2:17" ht="15">
      <c r="B145"/>
      <c r="L145"/>
      <c r="M145"/>
      <c r="N145"/>
      <c r="O145" s="31"/>
      <c r="P145" s="31"/>
      <c r="Q145" s="31"/>
    </row>
    <row r="146" spans="2:17" ht="15">
      <c r="B146"/>
      <c r="L146"/>
      <c r="M146"/>
      <c r="N146"/>
      <c r="O146" s="31"/>
      <c r="P146" s="31"/>
      <c r="Q146" s="31"/>
    </row>
    <row r="147" spans="2:17" ht="15">
      <c r="B147"/>
      <c r="L147"/>
      <c r="M147"/>
      <c r="N147"/>
      <c r="O147" s="31"/>
      <c r="P147" s="31"/>
      <c r="Q147" s="31"/>
    </row>
    <row r="148" spans="2:17" ht="15">
      <c r="B148"/>
      <c r="L148"/>
      <c r="M148"/>
      <c r="N148"/>
      <c r="O148" s="31"/>
      <c r="P148" s="31"/>
      <c r="Q148" s="31"/>
    </row>
    <row r="149" spans="2:17" ht="15">
      <c r="B149"/>
      <c r="L149"/>
      <c r="M149"/>
      <c r="N149"/>
      <c r="O149" s="31"/>
      <c r="P149" s="31"/>
      <c r="Q149" s="31"/>
    </row>
    <row r="150" spans="2:17" ht="15">
      <c r="B150"/>
      <c r="L150"/>
      <c r="M150"/>
      <c r="N150"/>
      <c r="O150" s="31"/>
      <c r="P150" s="31"/>
      <c r="Q150" s="31"/>
    </row>
    <row r="151" spans="2:17" ht="15">
      <c r="B151"/>
      <c r="L151"/>
      <c r="M151"/>
      <c r="N151"/>
      <c r="O151" s="31"/>
      <c r="P151" s="31"/>
      <c r="Q151" s="31"/>
    </row>
    <row r="152" spans="2:17" ht="15">
      <c r="B152"/>
      <c r="L152"/>
      <c r="M152"/>
      <c r="N152"/>
      <c r="O152" s="31"/>
      <c r="P152" s="31"/>
      <c r="Q152" s="31"/>
    </row>
    <row r="153" spans="2:17" ht="15">
      <c r="B153"/>
      <c r="L153"/>
      <c r="M153"/>
      <c r="N153"/>
      <c r="O153" s="31"/>
      <c r="P153" s="31"/>
      <c r="Q153" s="31"/>
    </row>
    <row r="154" spans="2:17" ht="15">
      <c r="B154"/>
      <c r="L154"/>
      <c r="M154"/>
      <c r="N154"/>
      <c r="O154" s="31"/>
      <c r="P154" s="31"/>
      <c r="Q154" s="31"/>
    </row>
    <row r="155" spans="2:17" ht="15">
      <c r="B155"/>
      <c r="L155"/>
      <c r="M155"/>
      <c r="N155"/>
      <c r="O155" s="31"/>
      <c r="P155" s="31"/>
      <c r="Q155" s="31"/>
    </row>
    <row r="156" spans="2:17" ht="15">
      <c r="B156"/>
      <c r="L156"/>
      <c r="M156"/>
      <c r="N156"/>
      <c r="O156" s="31"/>
      <c r="P156" s="31"/>
      <c r="Q156" s="31"/>
    </row>
    <row r="157" spans="2:17" ht="15">
      <c r="B157"/>
      <c r="L157"/>
      <c r="M157"/>
      <c r="N157"/>
      <c r="O157" s="31"/>
      <c r="P157" s="31"/>
      <c r="Q157" s="31"/>
    </row>
    <row r="158" spans="2:17" ht="15">
      <c r="B158"/>
      <c r="L158"/>
      <c r="M158"/>
      <c r="N158"/>
      <c r="O158" s="31"/>
      <c r="P158" s="31"/>
      <c r="Q158" s="31"/>
    </row>
    <row r="159" spans="2:17" ht="15">
      <c r="B159"/>
      <c r="L159" s="31"/>
      <c r="M159"/>
      <c r="N159"/>
      <c r="O159" s="31"/>
      <c r="P159" s="31"/>
      <c r="Q159" s="31"/>
    </row>
    <row r="160" spans="2:17" ht="15">
      <c r="B160"/>
      <c r="L160" s="31"/>
      <c r="M160"/>
      <c r="N160"/>
      <c r="O160" s="31"/>
      <c r="P160" s="31"/>
      <c r="Q160" s="31"/>
    </row>
    <row r="161" spans="2:17" ht="15">
      <c r="B161"/>
      <c r="L161" s="31"/>
      <c r="M161"/>
      <c r="N161"/>
      <c r="O161" s="31"/>
      <c r="P161" s="31"/>
      <c r="Q161" s="31"/>
    </row>
    <row r="162" spans="2:17" ht="15">
      <c r="B162"/>
      <c r="L162" s="31"/>
      <c r="M162"/>
      <c r="N162"/>
      <c r="O162" s="31"/>
      <c r="P162" s="31"/>
      <c r="Q162" s="31"/>
    </row>
    <row r="163" spans="2:17" ht="15">
      <c r="B163"/>
      <c r="L163" s="31"/>
      <c r="M163"/>
      <c r="N163"/>
      <c r="O163" s="31"/>
      <c r="P163" s="31"/>
      <c r="Q163" s="31"/>
    </row>
    <row r="164" spans="2:17" ht="15">
      <c r="B164"/>
      <c r="L164" s="31"/>
      <c r="M164"/>
      <c r="N164"/>
      <c r="O164" s="31"/>
      <c r="P164" s="31"/>
      <c r="Q164" s="31"/>
    </row>
    <row r="165" spans="2:17" ht="15">
      <c r="B165"/>
      <c r="L165" s="31"/>
      <c r="M165"/>
      <c r="N165"/>
      <c r="O165" s="31"/>
      <c r="P165" s="31"/>
      <c r="Q165" s="31"/>
    </row>
    <row r="166" spans="2:17" ht="15">
      <c r="B166"/>
      <c r="L166" s="31"/>
      <c r="M166"/>
      <c r="N166"/>
      <c r="O166" s="31"/>
      <c r="P166" s="31"/>
      <c r="Q166" s="31"/>
    </row>
    <row r="167" spans="2:17" ht="15">
      <c r="B167"/>
      <c r="L167" s="31"/>
      <c r="M167"/>
      <c r="N167"/>
      <c r="O167" s="31"/>
      <c r="P167" s="31"/>
      <c r="Q167" s="31"/>
    </row>
    <row r="168" spans="2:17" ht="15">
      <c r="B168"/>
      <c r="L168" s="31"/>
      <c r="M168"/>
      <c r="N168"/>
      <c r="O168" s="31"/>
      <c r="P168" s="31"/>
      <c r="Q168" s="31"/>
    </row>
    <row r="169" spans="2:17" ht="15">
      <c r="B169"/>
      <c r="L169" s="31"/>
      <c r="M169"/>
      <c r="N169"/>
      <c r="O169" s="31"/>
      <c r="P169" s="31"/>
      <c r="Q169" s="31"/>
    </row>
    <row r="170" spans="2:17" ht="15">
      <c r="B170"/>
      <c r="L170" s="31"/>
      <c r="M170"/>
      <c r="N170"/>
      <c r="O170" s="31"/>
      <c r="P170" s="31"/>
      <c r="Q170" s="31"/>
    </row>
    <row r="171" spans="2:17" ht="15">
      <c r="B171"/>
      <c r="L171" s="31"/>
      <c r="M171"/>
      <c r="N171"/>
      <c r="O171" s="31"/>
      <c r="P171" s="31"/>
      <c r="Q171" s="31"/>
    </row>
    <row r="172" spans="2:17" ht="15">
      <c r="B172"/>
      <c r="L172" s="31"/>
      <c r="M172"/>
      <c r="N172"/>
      <c r="O172" s="31"/>
      <c r="P172" s="31"/>
      <c r="Q172" s="31"/>
    </row>
    <row r="173" spans="2:17" ht="15">
      <c r="B173"/>
      <c r="L173" s="31"/>
      <c r="M173"/>
      <c r="N173"/>
      <c r="O173" s="31"/>
      <c r="P173" s="31"/>
      <c r="Q173" s="31"/>
    </row>
    <row r="174" spans="2:17" ht="15">
      <c r="B174"/>
      <c r="L174" s="31"/>
      <c r="M174"/>
      <c r="N174"/>
      <c r="O174" s="31"/>
      <c r="P174" s="31"/>
      <c r="Q174" s="31"/>
    </row>
    <row r="175" spans="2:17" ht="15">
      <c r="B175"/>
      <c r="L175" s="31"/>
      <c r="M175"/>
      <c r="N175"/>
      <c r="O175" s="31"/>
      <c r="P175" s="31"/>
      <c r="Q175" s="31"/>
    </row>
    <row r="176" spans="2:17" ht="15">
      <c r="B176"/>
      <c r="L176" s="31"/>
      <c r="M176"/>
      <c r="N176"/>
      <c r="O176" s="31"/>
      <c r="P176" s="31"/>
      <c r="Q176" s="31"/>
    </row>
    <row r="177" spans="2:17" ht="15">
      <c r="B177"/>
      <c r="L177" s="31"/>
      <c r="M177"/>
      <c r="N177"/>
      <c r="O177" s="31"/>
      <c r="P177" s="31"/>
      <c r="Q177" s="31"/>
    </row>
    <row r="178" spans="2:17" ht="15">
      <c r="B178"/>
      <c r="L178" s="31"/>
      <c r="M178"/>
      <c r="N178"/>
      <c r="O178" s="31"/>
      <c r="P178" s="31"/>
      <c r="Q178" s="31"/>
    </row>
    <row r="179" spans="2:17" ht="15">
      <c r="B179"/>
      <c r="L179" s="31"/>
      <c r="M179"/>
      <c r="N179"/>
      <c r="O179" s="31"/>
      <c r="P179" s="31"/>
      <c r="Q179" s="31"/>
    </row>
    <row r="180" spans="2:17" ht="15">
      <c r="B180"/>
      <c r="L180" s="31"/>
      <c r="M180"/>
      <c r="N180"/>
      <c r="O180" s="31"/>
      <c r="P180" s="31"/>
      <c r="Q180" s="31"/>
    </row>
    <row r="181" spans="2:17" ht="15">
      <c r="B181"/>
      <c r="L181" s="31"/>
      <c r="M181"/>
      <c r="N181"/>
      <c r="O181" s="31"/>
      <c r="P181" s="31"/>
      <c r="Q181" s="31"/>
    </row>
    <row r="182" spans="2:17" ht="15">
      <c r="B182"/>
      <c r="L182" s="31"/>
      <c r="M182"/>
      <c r="N182"/>
      <c r="O182" s="31"/>
      <c r="P182" s="31"/>
      <c r="Q182" s="31"/>
    </row>
    <row r="183" spans="2:17" ht="15">
      <c r="B183"/>
      <c r="L183" s="31"/>
      <c r="M183"/>
      <c r="N183"/>
      <c r="O183" s="31"/>
      <c r="P183" s="31"/>
      <c r="Q183" s="31"/>
    </row>
    <row r="184" spans="2:17" ht="15">
      <c r="B184"/>
      <c r="L184" s="31"/>
      <c r="M184"/>
      <c r="N184"/>
      <c r="O184" s="31"/>
      <c r="P184" s="31"/>
      <c r="Q184" s="31"/>
    </row>
    <row r="185" spans="2:17" ht="15">
      <c r="B185"/>
      <c r="L185" s="31"/>
      <c r="M185"/>
      <c r="N185"/>
      <c r="O185" s="31"/>
      <c r="P185" s="31"/>
      <c r="Q185" s="31"/>
    </row>
    <row r="186" spans="2:17" ht="15">
      <c r="B186"/>
      <c r="L186" s="31"/>
      <c r="M186"/>
      <c r="N186"/>
      <c r="O186" s="31"/>
      <c r="P186" s="31"/>
      <c r="Q186" s="31"/>
    </row>
    <row r="187" spans="2:17" ht="15">
      <c r="B187"/>
      <c r="L187" s="31"/>
      <c r="M187"/>
      <c r="N187"/>
      <c r="O187" s="31"/>
      <c r="P187" s="31"/>
      <c r="Q187" s="31"/>
    </row>
    <row r="188" spans="2:17" ht="15">
      <c r="B188"/>
      <c r="L188" s="31"/>
      <c r="M188"/>
      <c r="N188"/>
      <c r="O188" s="31"/>
      <c r="P188" s="31"/>
      <c r="Q188" s="31"/>
    </row>
    <row r="189" spans="2:17" ht="15">
      <c r="B189"/>
      <c r="L189" s="31"/>
      <c r="M189"/>
      <c r="N189"/>
      <c r="O189" s="31"/>
      <c r="P189" s="31"/>
      <c r="Q189" s="31"/>
    </row>
    <row r="190" spans="2:17" ht="15">
      <c r="B190"/>
      <c r="L190" s="31"/>
      <c r="M190"/>
      <c r="N190"/>
      <c r="O190" s="31"/>
      <c r="P190" s="31"/>
      <c r="Q190" s="31"/>
    </row>
    <row r="191" spans="2:17" ht="15">
      <c r="B191"/>
      <c r="L191" s="31"/>
      <c r="M191"/>
      <c r="N191"/>
      <c r="O191" s="31"/>
      <c r="P191" s="31"/>
      <c r="Q191" s="31"/>
    </row>
    <row r="192" spans="2:17" ht="15">
      <c r="B192"/>
      <c r="L192" s="31"/>
      <c r="M192"/>
      <c r="N192"/>
      <c r="O192" s="31"/>
      <c r="P192" s="31"/>
      <c r="Q192" s="31"/>
    </row>
    <row r="193" spans="2:17" ht="15">
      <c r="B193"/>
      <c r="L193" s="31"/>
      <c r="M193"/>
      <c r="N193"/>
      <c r="O193" s="31"/>
      <c r="P193" s="31"/>
      <c r="Q193" s="31"/>
    </row>
    <row r="194" spans="2:17" ht="15">
      <c r="B194"/>
      <c r="L194" s="31"/>
      <c r="M194"/>
      <c r="N194"/>
      <c r="O194" s="31"/>
      <c r="P194" s="31"/>
      <c r="Q194" s="31"/>
    </row>
    <row r="195" spans="2:17" ht="15">
      <c r="B195"/>
      <c r="L195" s="31"/>
      <c r="M195"/>
      <c r="N195"/>
      <c r="O195" s="31"/>
      <c r="P195" s="31"/>
      <c r="Q195" s="31"/>
    </row>
    <row r="196" spans="2:17" ht="15">
      <c r="B196"/>
      <c r="L196" s="31"/>
      <c r="M196"/>
      <c r="N196"/>
      <c r="O196" s="31"/>
      <c r="P196" s="31"/>
      <c r="Q196" s="31"/>
    </row>
    <row r="197" spans="2:17" ht="15">
      <c r="B197"/>
      <c r="L197" s="31"/>
      <c r="M197"/>
      <c r="N197"/>
      <c r="O197" s="31"/>
      <c r="P197" s="31"/>
      <c r="Q197" s="31"/>
    </row>
    <row r="198" spans="2:17" ht="15">
      <c r="B198"/>
      <c r="L198" s="31"/>
      <c r="M198"/>
      <c r="N198"/>
      <c r="O198" s="31"/>
      <c r="P198" s="31"/>
      <c r="Q198" s="31"/>
    </row>
    <row r="199" spans="2:17" ht="15">
      <c r="B199"/>
      <c r="L199" s="31"/>
      <c r="M199"/>
      <c r="N199"/>
      <c r="O199" s="31"/>
      <c r="P199" s="31"/>
      <c r="Q199" s="31"/>
    </row>
    <row r="200" spans="2:17" ht="15">
      <c r="B200"/>
      <c r="L200" s="31"/>
      <c r="M200"/>
      <c r="N200"/>
      <c r="O200" s="31"/>
      <c r="P200" s="31"/>
      <c r="Q200" s="31"/>
    </row>
    <row r="201" spans="2:17" ht="15">
      <c r="B201"/>
      <c r="L201" s="31"/>
      <c r="M201"/>
      <c r="N201"/>
      <c r="O201" s="31"/>
      <c r="P201" s="31"/>
      <c r="Q201" s="31"/>
    </row>
    <row r="202" spans="2:17" ht="15">
      <c r="B202"/>
      <c r="L202" s="31"/>
      <c r="M202"/>
      <c r="N202"/>
      <c r="O202" s="31"/>
      <c r="P202" s="31"/>
      <c r="Q202" s="31"/>
    </row>
    <row r="203" spans="2:17" ht="15">
      <c r="B203"/>
      <c r="L203" s="31"/>
      <c r="M203"/>
      <c r="N203"/>
      <c r="O203" s="31"/>
      <c r="P203" s="31"/>
      <c r="Q203" s="31"/>
    </row>
    <row r="204" spans="2:17" ht="15">
      <c r="B204"/>
      <c r="L204" s="31"/>
      <c r="M204"/>
      <c r="N204"/>
      <c r="O204" s="31"/>
      <c r="P204" s="31"/>
      <c r="Q204" s="31"/>
    </row>
    <row r="205" spans="2:17" ht="15">
      <c r="B205"/>
      <c r="L205" s="31"/>
      <c r="M205"/>
      <c r="N205"/>
      <c r="O205" s="31"/>
      <c r="P205" s="31"/>
      <c r="Q205" s="31"/>
    </row>
    <row r="206" spans="2:17" ht="15">
      <c r="B206"/>
      <c r="L206" s="31"/>
      <c r="M206"/>
      <c r="N206"/>
      <c r="O206" s="31"/>
      <c r="P206" s="31"/>
      <c r="Q206" s="31"/>
    </row>
    <row r="207" spans="2:17" ht="15">
      <c r="B207"/>
      <c r="L207" s="31"/>
      <c r="M207"/>
      <c r="N207"/>
      <c r="O207" s="31"/>
      <c r="P207" s="31"/>
      <c r="Q207" s="31"/>
    </row>
    <row r="208" spans="2:17" ht="15">
      <c r="B208"/>
      <c r="L208" s="31"/>
      <c r="M208"/>
      <c r="N208"/>
      <c r="O208" s="31"/>
      <c r="P208" s="31"/>
      <c r="Q208" s="31"/>
    </row>
    <row r="209" spans="2:17" ht="15">
      <c r="B209"/>
      <c r="L209" s="31"/>
      <c r="M209"/>
      <c r="N209"/>
      <c r="O209" s="31"/>
      <c r="P209" s="31"/>
      <c r="Q209" s="31"/>
    </row>
    <row r="210" spans="2:17" ht="15">
      <c r="B210"/>
      <c r="L210" s="31"/>
      <c r="M210"/>
      <c r="N210"/>
      <c r="O210" s="31"/>
      <c r="P210" s="31"/>
      <c r="Q210" s="31"/>
    </row>
    <row r="211" spans="2:17" ht="15">
      <c r="B211"/>
      <c r="L211" s="31"/>
      <c r="M211"/>
      <c r="N211"/>
      <c r="O211" s="31"/>
      <c r="P211" s="31"/>
      <c r="Q211" s="31"/>
    </row>
    <row r="212" spans="2:17" ht="15">
      <c r="B212"/>
      <c r="L212" s="31"/>
      <c r="M212"/>
      <c r="N212"/>
      <c r="O212" s="31"/>
      <c r="P212" s="31"/>
      <c r="Q212" s="31"/>
    </row>
    <row r="213" spans="1:17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9"/>
      <c r="L213" s="39"/>
      <c r="M213" s="3"/>
      <c r="N213" s="3"/>
      <c r="O213" s="39"/>
      <c r="P213" s="39"/>
      <c r="Q213" s="39"/>
    </row>
    <row r="214" spans="2:17" ht="15">
      <c r="B214"/>
      <c r="L214" s="31"/>
      <c r="M214"/>
      <c r="N214"/>
      <c r="O214" s="31"/>
      <c r="P214" s="31"/>
      <c r="Q214" s="31"/>
    </row>
    <row r="215" spans="2:17" ht="15">
      <c r="B215"/>
      <c r="L215" s="31"/>
      <c r="M215"/>
      <c r="N215"/>
      <c r="O215" s="31"/>
      <c r="P215" s="31"/>
      <c r="Q215" s="31"/>
    </row>
    <row r="216" spans="2:17" ht="15">
      <c r="B216"/>
      <c r="L216" s="31"/>
      <c r="M216"/>
      <c r="N216"/>
      <c r="O216" s="31"/>
      <c r="P216" s="31"/>
      <c r="Q216" s="31"/>
    </row>
    <row r="217" spans="2:17" ht="15">
      <c r="B217"/>
      <c r="L217" s="31"/>
      <c r="M217"/>
      <c r="N217"/>
      <c r="O217" s="31"/>
      <c r="P217" s="31"/>
      <c r="Q217" s="31"/>
    </row>
    <row r="218" spans="2:17" ht="15">
      <c r="B218"/>
      <c r="L218" s="31"/>
      <c r="M218"/>
      <c r="N218"/>
      <c r="O218" s="31"/>
      <c r="P218" s="31"/>
      <c r="Q218" s="31"/>
    </row>
    <row r="219" spans="2:17" ht="15">
      <c r="B219"/>
      <c r="L219" s="31"/>
      <c r="M219"/>
      <c r="N219"/>
      <c r="O219" s="31"/>
      <c r="P219" s="31"/>
      <c r="Q219" s="31"/>
    </row>
    <row r="220" spans="2:17" ht="15">
      <c r="B220"/>
      <c r="L220" s="31"/>
      <c r="M220"/>
      <c r="N220"/>
      <c r="O220" s="31"/>
      <c r="P220" s="31"/>
      <c r="Q220" s="31"/>
    </row>
    <row r="221" spans="2:17" ht="15">
      <c r="B221"/>
      <c r="L221" s="31"/>
      <c r="M221"/>
      <c r="N221"/>
      <c r="O221" s="31"/>
      <c r="P221" s="31"/>
      <c r="Q221" s="31"/>
    </row>
    <row r="222" spans="2:17" ht="15">
      <c r="B222"/>
      <c r="L222" s="31"/>
      <c r="M222"/>
      <c r="N222"/>
      <c r="O222" s="31"/>
      <c r="P222" s="31"/>
      <c r="Q222" s="31"/>
    </row>
    <row r="223" spans="1:17" s="3" customFormat="1" ht="15">
      <c r="A223"/>
      <c r="B223"/>
      <c r="C223"/>
      <c r="D223"/>
      <c r="E223"/>
      <c r="F223"/>
      <c r="G223"/>
      <c r="H223"/>
      <c r="I223"/>
      <c r="J223"/>
      <c r="K223" s="31"/>
      <c r="L223" s="31"/>
      <c r="M223"/>
      <c r="N223"/>
      <c r="O223" s="31"/>
      <c r="P223" s="31"/>
      <c r="Q223" s="31"/>
    </row>
    <row r="224" spans="2:17" ht="15">
      <c r="B224"/>
      <c r="L224" s="31"/>
      <c r="M224"/>
      <c r="N224"/>
      <c r="O224" s="31"/>
      <c r="P224" s="31"/>
      <c r="Q224" s="31"/>
    </row>
    <row r="225" spans="2:17" ht="15">
      <c r="B225"/>
      <c r="L225" s="31"/>
      <c r="M225"/>
      <c r="N225"/>
      <c r="O225" s="31"/>
      <c r="P225" s="31"/>
      <c r="Q225" s="31"/>
    </row>
    <row r="226" spans="2:17" ht="15">
      <c r="B226"/>
      <c r="L226" s="31"/>
      <c r="M226"/>
      <c r="N226"/>
      <c r="O226" s="31"/>
      <c r="P226" s="31"/>
      <c r="Q226" s="31"/>
    </row>
    <row r="227" spans="2:17" ht="15">
      <c r="B227"/>
      <c r="L227" s="31"/>
      <c r="M227"/>
      <c r="N227"/>
      <c r="O227" s="31"/>
      <c r="P227" s="31"/>
      <c r="Q227" s="31"/>
    </row>
    <row r="228" spans="2:17" ht="15">
      <c r="B228"/>
      <c r="L228" s="31"/>
      <c r="M228"/>
      <c r="N228"/>
      <c r="O228" s="31"/>
      <c r="P228" s="31"/>
      <c r="Q228" s="31"/>
    </row>
    <row r="229" spans="2:17" ht="15">
      <c r="B229"/>
      <c r="L229" s="31"/>
      <c r="M229"/>
      <c r="N229"/>
      <c r="O229" s="31"/>
      <c r="P229" s="31"/>
      <c r="Q229" s="31"/>
    </row>
    <row r="230" spans="2:17" ht="15">
      <c r="B230"/>
      <c r="L230" s="31"/>
      <c r="M230"/>
      <c r="N230"/>
      <c r="O230" s="31"/>
      <c r="P230" s="31"/>
      <c r="Q230" s="31"/>
    </row>
    <row r="231" spans="2:17" ht="15">
      <c r="B231"/>
      <c r="L231" s="31"/>
      <c r="M231"/>
      <c r="N231"/>
      <c r="O231" s="31"/>
      <c r="P231" s="31"/>
      <c r="Q231" s="31"/>
    </row>
    <row r="232" spans="2:17" ht="15">
      <c r="B232"/>
      <c r="L232" s="31"/>
      <c r="M232"/>
      <c r="N232"/>
      <c r="O232" s="31"/>
      <c r="P232" s="31"/>
      <c r="Q232" s="31"/>
    </row>
    <row r="233" spans="2:17" ht="15">
      <c r="B233"/>
      <c r="L233" s="31"/>
      <c r="M233"/>
      <c r="N233"/>
      <c r="O233" s="31"/>
      <c r="P233" s="31"/>
      <c r="Q233" s="31"/>
    </row>
    <row r="234" spans="2:17" ht="15">
      <c r="B234"/>
      <c r="L234" s="31"/>
      <c r="M234"/>
      <c r="N234"/>
      <c r="O234" s="31"/>
      <c r="P234" s="31"/>
      <c r="Q234" s="31"/>
    </row>
    <row r="235" spans="2:17" ht="15">
      <c r="B235"/>
      <c r="L235" s="31"/>
      <c r="M235"/>
      <c r="N235"/>
      <c r="O235" s="31"/>
      <c r="P235" s="31"/>
      <c r="Q235" s="31"/>
    </row>
    <row r="236" spans="2:17" ht="15">
      <c r="B236"/>
      <c r="L236" s="31"/>
      <c r="M236"/>
      <c r="N236"/>
      <c r="O236" s="31"/>
      <c r="P236" s="31"/>
      <c r="Q236" s="31"/>
    </row>
    <row r="237" spans="2:17" ht="15">
      <c r="B237"/>
      <c r="L237" s="31"/>
      <c r="M237"/>
      <c r="N237"/>
      <c r="O237" s="31"/>
      <c r="P237" s="31"/>
      <c r="Q237" s="31"/>
    </row>
    <row r="238" spans="2:17" ht="15">
      <c r="B238"/>
      <c r="L238" s="31"/>
      <c r="M238"/>
      <c r="N238"/>
      <c r="O238" s="31"/>
      <c r="P238" s="31"/>
      <c r="Q238" s="31"/>
    </row>
    <row r="239" spans="2:17" ht="15">
      <c r="B239"/>
      <c r="L239" s="31"/>
      <c r="M239"/>
      <c r="N239"/>
      <c r="O239" s="31"/>
      <c r="P239" s="31"/>
      <c r="Q239" s="31"/>
    </row>
    <row r="240" spans="2:17" ht="15">
      <c r="B240"/>
      <c r="L240" s="31"/>
      <c r="M240"/>
      <c r="N240"/>
      <c r="O240" s="31"/>
      <c r="P240" s="31"/>
      <c r="Q240" s="31"/>
    </row>
    <row r="241" spans="2:17" ht="15">
      <c r="B241"/>
      <c r="L241" s="31"/>
      <c r="M241"/>
      <c r="N241"/>
      <c r="O241" s="31"/>
      <c r="P241" s="31"/>
      <c r="Q241" s="31"/>
    </row>
    <row r="242" spans="2:17" ht="15">
      <c r="B242"/>
      <c r="L242" s="31"/>
      <c r="M242"/>
      <c r="N242"/>
      <c r="O242" s="31"/>
      <c r="P242" s="31"/>
      <c r="Q242" s="31"/>
    </row>
    <row r="243" spans="2:17" ht="15">
      <c r="B243"/>
      <c r="L243" s="31"/>
      <c r="M243"/>
      <c r="N243"/>
      <c r="O243" s="31"/>
      <c r="P243" s="31"/>
      <c r="Q243" s="31"/>
    </row>
    <row r="244" spans="2:17" ht="15">
      <c r="B244"/>
      <c r="L244" s="31"/>
      <c r="M244"/>
      <c r="N244"/>
      <c r="O244" s="31"/>
      <c r="P244" s="31"/>
      <c r="Q244" s="31"/>
    </row>
    <row r="245" spans="2:17" ht="15">
      <c r="B245"/>
      <c r="L245" s="31"/>
      <c r="M245"/>
      <c r="N245"/>
      <c r="O245" s="31"/>
      <c r="P245" s="31"/>
      <c r="Q245" s="31"/>
    </row>
    <row r="246" spans="2:17" ht="15">
      <c r="B246"/>
      <c r="L246" s="31"/>
      <c r="M246"/>
      <c r="N246"/>
      <c r="O246" s="31"/>
      <c r="P246" s="31"/>
      <c r="Q246" s="31"/>
    </row>
    <row r="247" spans="2:17" ht="15">
      <c r="B247"/>
      <c r="L247" s="31"/>
      <c r="M247"/>
      <c r="N247"/>
      <c r="O247" s="31"/>
      <c r="P247" s="31"/>
      <c r="Q247" s="31"/>
    </row>
    <row r="248" spans="2:17" ht="15">
      <c r="B248"/>
      <c r="L248" s="31"/>
      <c r="M248"/>
      <c r="N248"/>
      <c r="O248" s="31"/>
      <c r="P248" s="31"/>
      <c r="Q248" s="31"/>
    </row>
    <row r="249" spans="2:17" ht="15">
      <c r="B249"/>
      <c r="L249" s="31"/>
      <c r="M249"/>
      <c r="N249"/>
      <c r="O249" s="31"/>
      <c r="P249" s="31"/>
      <c r="Q249" s="31"/>
    </row>
    <row r="250" spans="2:17" ht="15">
      <c r="B250"/>
      <c r="L250" s="31"/>
      <c r="M250"/>
      <c r="N250"/>
      <c r="O250" s="31"/>
      <c r="P250" s="31"/>
      <c r="Q250" s="31"/>
    </row>
    <row r="251" spans="2:17" ht="15">
      <c r="B251"/>
      <c r="L251" s="31"/>
      <c r="M251"/>
      <c r="N251"/>
      <c r="O251" s="31"/>
      <c r="P251" s="31"/>
      <c r="Q251" s="31"/>
    </row>
    <row r="252" spans="2:17" ht="15">
      <c r="B252"/>
      <c r="L252" s="31"/>
      <c r="M252"/>
      <c r="N252"/>
      <c r="O252" s="31"/>
      <c r="P252" s="31"/>
      <c r="Q252" s="31"/>
    </row>
    <row r="253" spans="2:17" ht="15">
      <c r="B253"/>
      <c r="L253" s="31"/>
      <c r="M253"/>
      <c r="N253"/>
      <c r="O253" s="31"/>
      <c r="P253" s="31"/>
      <c r="Q253" s="31"/>
    </row>
    <row r="254" spans="2:17" ht="15">
      <c r="B254"/>
      <c r="L254" s="31"/>
      <c r="M254"/>
      <c r="N254"/>
      <c r="O254" s="31"/>
      <c r="P254" s="31"/>
      <c r="Q254" s="31"/>
    </row>
    <row r="255" spans="2:17" ht="15">
      <c r="B255"/>
      <c r="L255" s="31"/>
      <c r="M255"/>
      <c r="N255"/>
      <c r="O255" s="31"/>
      <c r="P255" s="31"/>
      <c r="Q255" s="31"/>
    </row>
    <row r="256" spans="2:17" ht="15">
      <c r="B256"/>
      <c r="L256" s="31"/>
      <c r="M256"/>
      <c r="N256"/>
      <c r="O256" s="31"/>
      <c r="P256" s="31"/>
      <c r="Q256" s="31"/>
    </row>
    <row r="257" spans="2:17" ht="15">
      <c r="B257"/>
      <c r="L257" s="31"/>
      <c r="M257"/>
      <c r="N257"/>
      <c r="O257" s="31"/>
      <c r="P257" s="31"/>
      <c r="Q257" s="31"/>
    </row>
    <row r="258" spans="2:17" ht="15">
      <c r="B258"/>
      <c r="L258" s="31"/>
      <c r="M258"/>
      <c r="N258"/>
      <c r="O258" s="31"/>
      <c r="P258" s="31"/>
      <c r="Q258" s="31"/>
    </row>
    <row r="259" spans="2:17" ht="15">
      <c r="B259"/>
      <c r="L259" s="31"/>
      <c r="M259"/>
      <c r="N259"/>
      <c r="O259" s="31"/>
      <c r="P259" s="31"/>
      <c r="Q259" s="31"/>
    </row>
    <row r="260" spans="2:17" ht="15">
      <c r="B260"/>
      <c r="L260" s="31"/>
      <c r="M260"/>
      <c r="N260"/>
      <c r="O260" s="31"/>
      <c r="P260" s="31"/>
      <c r="Q260" s="31"/>
    </row>
    <row r="261" spans="2:17" ht="15">
      <c r="B261"/>
      <c r="L261" s="31"/>
      <c r="M261"/>
      <c r="N261"/>
      <c r="O261" s="31"/>
      <c r="P261" s="31"/>
      <c r="Q261" s="31"/>
    </row>
    <row r="262" spans="2:17" ht="15">
      <c r="B262"/>
      <c r="L262" s="31"/>
      <c r="M262"/>
      <c r="N262"/>
      <c r="O262" s="31"/>
      <c r="P262" s="31"/>
      <c r="Q262" s="31"/>
    </row>
    <row r="263" spans="2:17" ht="15">
      <c r="B263"/>
      <c r="L263" s="31"/>
      <c r="M263"/>
      <c r="N263"/>
      <c r="O263" s="31"/>
      <c r="P263" s="31"/>
      <c r="Q263" s="31"/>
    </row>
    <row r="264" spans="2:17" ht="15">
      <c r="B264"/>
      <c r="L264" s="31"/>
      <c r="M264"/>
      <c r="N264"/>
      <c r="O264" s="31"/>
      <c r="P264" s="31"/>
      <c r="Q264" s="31"/>
    </row>
    <row r="265" spans="2:17" ht="15">
      <c r="B265"/>
      <c r="L265" s="31"/>
      <c r="M265"/>
      <c r="N265"/>
      <c r="O265" s="31"/>
      <c r="P265" s="31"/>
      <c r="Q265" s="31"/>
    </row>
    <row r="266" spans="2:17" ht="15">
      <c r="B266"/>
      <c r="L266" s="31"/>
      <c r="M266"/>
      <c r="N266"/>
      <c r="O266" s="31"/>
      <c r="P266" s="31"/>
      <c r="Q266" s="31"/>
    </row>
    <row r="267" spans="2:17" ht="15">
      <c r="B267"/>
      <c r="L267" s="31"/>
      <c r="M267"/>
      <c r="N267"/>
      <c r="O267" s="31"/>
      <c r="P267" s="31"/>
      <c r="Q267" s="31"/>
    </row>
    <row r="268" spans="2:17" ht="15">
      <c r="B268"/>
      <c r="L268" s="31"/>
      <c r="M268"/>
      <c r="N268"/>
      <c r="O268" s="31"/>
      <c r="P268" s="31"/>
      <c r="Q268" s="31"/>
    </row>
    <row r="269" spans="2:17" ht="15">
      <c r="B269"/>
      <c r="L269" s="31"/>
      <c r="M269"/>
      <c r="N269"/>
      <c r="O269" s="31"/>
      <c r="P269" s="31"/>
      <c r="Q269" s="31"/>
    </row>
    <row r="270" spans="2:17" ht="15">
      <c r="B270"/>
      <c r="L270" s="31"/>
      <c r="M270"/>
      <c r="N270"/>
      <c r="O270" s="31"/>
      <c r="P270" s="31"/>
      <c r="Q270" s="31"/>
    </row>
    <row r="271" spans="2:17" ht="15">
      <c r="B271"/>
      <c r="L271" s="31"/>
      <c r="M271"/>
      <c r="N271"/>
      <c r="O271" s="31"/>
      <c r="P271" s="31"/>
      <c r="Q271" s="31"/>
    </row>
    <row r="272" spans="2:17" ht="15">
      <c r="B272"/>
      <c r="L272" s="31"/>
      <c r="M272"/>
      <c r="N272"/>
      <c r="O272" s="31"/>
      <c r="P272" s="31"/>
      <c r="Q272" s="31"/>
    </row>
    <row r="273" spans="2:17" ht="15">
      <c r="B273"/>
      <c r="L273" s="31"/>
      <c r="M273"/>
      <c r="N273"/>
      <c r="O273" s="31"/>
      <c r="P273" s="31"/>
      <c r="Q273" s="31"/>
    </row>
    <row r="274" spans="2:17" ht="15">
      <c r="B274"/>
      <c r="L274" s="31"/>
      <c r="M274"/>
      <c r="N274"/>
      <c r="O274" s="31"/>
      <c r="P274" s="31"/>
      <c r="Q274" s="31"/>
    </row>
    <row r="275" spans="2:17" ht="15">
      <c r="B275"/>
      <c r="L275" s="31"/>
      <c r="M275"/>
      <c r="N275"/>
      <c r="O275" s="31"/>
      <c r="P275" s="31"/>
      <c r="Q275" s="31"/>
    </row>
    <row r="276" spans="2:17" ht="15">
      <c r="B276"/>
      <c r="L276" s="31"/>
      <c r="M276"/>
      <c r="N276"/>
      <c r="O276" s="31"/>
      <c r="P276" s="31"/>
      <c r="Q276" s="31"/>
    </row>
    <row r="277" spans="2:17" ht="15">
      <c r="B277"/>
      <c r="L277" s="31"/>
      <c r="M277"/>
      <c r="N277"/>
      <c r="O277" s="31"/>
      <c r="P277" s="31"/>
      <c r="Q277" s="31"/>
    </row>
    <row r="278" spans="2:17" ht="15">
      <c r="B278"/>
      <c r="L278" s="31"/>
      <c r="M278"/>
      <c r="N278"/>
      <c r="O278" s="31"/>
      <c r="P278" s="31"/>
      <c r="Q278" s="31"/>
    </row>
    <row r="279" spans="2:17" ht="15">
      <c r="B279"/>
      <c r="L279" s="31"/>
      <c r="M279"/>
      <c r="N279"/>
      <c r="O279" s="31"/>
      <c r="P279" s="31"/>
      <c r="Q279" s="31"/>
    </row>
    <row r="280" spans="2:17" ht="15">
      <c r="B280"/>
      <c r="L280" s="31"/>
      <c r="M280"/>
      <c r="N280"/>
      <c r="O280" s="31"/>
      <c r="P280" s="31"/>
      <c r="Q280" s="31"/>
    </row>
    <row r="281" spans="2:17" ht="15">
      <c r="B281"/>
      <c r="L281" s="31"/>
      <c r="M281"/>
      <c r="N281"/>
      <c r="O281" s="31"/>
      <c r="P281" s="31"/>
      <c r="Q281" s="31"/>
    </row>
    <row r="282" spans="2:17" ht="15">
      <c r="B282"/>
      <c r="L282" s="31"/>
      <c r="M282"/>
      <c r="N282"/>
      <c r="O282" s="31"/>
      <c r="P282" s="31"/>
      <c r="Q282" s="31"/>
    </row>
    <row r="283" spans="2:17" ht="15">
      <c r="B283"/>
      <c r="L283" s="31"/>
      <c r="M283"/>
      <c r="N283"/>
      <c r="O283" s="31"/>
      <c r="P283" s="31"/>
      <c r="Q283" s="31"/>
    </row>
    <row r="284" spans="2:17" ht="15">
      <c r="B284"/>
      <c r="L284" s="31"/>
      <c r="M284"/>
      <c r="N284"/>
      <c r="O284" s="31"/>
      <c r="P284" s="31"/>
      <c r="Q284" s="31"/>
    </row>
    <row r="285" spans="2:17" ht="15">
      <c r="B285"/>
      <c r="L285" s="31"/>
      <c r="M285"/>
      <c r="N285"/>
      <c r="O285" s="31"/>
      <c r="P285" s="31"/>
      <c r="Q285" s="31"/>
    </row>
    <row r="286" spans="2:17" ht="15">
      <c r="B286"/>
      <c r="L286" s="31"/>
      <c r="M286"/>
      <c r="N286"/>
      <c r="O286" s="31"/>
      <c r="P286" s="31"/>
      <c r="Q286" s="31"/>
    </row>
    <row r="287" spans="2:17" ht="15">
      <c r="B287"/>
      <c r="L287" s="31"/>
      <c r="M287"/>
      <c r="N287"/>
      <c r="O287" s="31"/>
      <c r="P287" s="31"/>
      <c r="Q287" s="31"/>
    </row>
    <row r="288" spans="2:17" ht="15">
      <c r="B288"/>
      <c r="L288" s="31"/>
      <c r="M288"/>
      <c r="N288"/>
      <c r="O288" s="31"/>
      <c r="P288" s="31"/>
      <c r="Q288" s="31"/>
    </row>
    <row r="289" spans="2:17" ht="15">
      <c r="B289"/>
      <c r="L289" s="31"/>
      <c r="M289"/>
      <c r="N289"/>
      <c r="O289" s="31"/>
      <c r="P289" s="31"/>
      <c r="Q289" s="31"/>
    </row>
    <row r="290" spans="2:17" ht="15">
      <c r="B290"/>
      <c r="L290" s="31"/>
      <c r="M290"/>
      <c r="N290"/>
      <c r="O290" s="31"/>
      <c r="P290" s="31"/>
      <c r="Q290" s="31"/>
    </row>
    <row r="291" spans="2:17" ht="15">
      <c r="B291"/>
      <c r="L291" s="31"/>
      <c r="M291"/>
      <c r="N291"/>
      <c r="O291" s="31"/>
      <c r="P291" s="31"/>
      <c r="Q291" s="31"/>
    </row>
    <row r="296" ht="30" customHeight="1"/>
  </sheetData>
  <sheetProtection/>
  <mergeCells count="17">
    <mergeCell ref="P1:P2"/>
    <mergeCell ref="Q1:Q2"/>
    <mergeCell ref="C1:C2"/>
    <mergeCell ref="D1:D2"/>
    <mergeCell ref="F1:F2"/>
    <mergeCell ref="G1:G2"/>
    <mergeCell ref="E1:E2"/>
    <mergeCell ref="H1:H2"/>
    <mergeCell ref="I1:I2"/>
    <mergeCell ref="J1:J2"/>
    <mergeCell ref="A1:A2"/>
    <mergeCell ref="K1:K2"/>
    <mergeCell ref="M1:M2"/>
    <mergeCell ref="N1:N2"/>
    <mergeCell ref="B1:B2"/>
    <mergeCell ref="O1:O2"/>
    <mergeCell ref="L1:L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2">
      <selection activeCell="I14" sqref="I1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1" t="s">
        <v>32</v>
      </c>
      <c r="B1" s="71"/>
      <c r="C1" s="71"/>
      <c r="D1" s="71"/>
      <c r="E1" s="71"/>
      <c r="F1" s="71"/>
      <c r="G1" s="71"/>
      <c r="H1" s="71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73" t="s">
        <v>41</v>
      </c>
      <c r="B3" s="73"/>
      <c r="C3" s="73"/>
      <c r="D3" s="73"/>
      <c r="E3" s="73"/>
      <c r="F3" s="73"/>
      <c r="G3" s="73"/>
      <c r="H3" s="73"/>
      <c r="I3" s="73"/>
      <c r="J3" s="9"/>
      <c r="K3" s="9"/>
      <c r="L3" s="12"/>
    </row>
    <row r="4" spans="1:12" ht="15">
      <c r="A4" s="74" t="s">
        <v>0</v>
      </c>
      <c r="B4" s="74"/>
      <c r="C4" s="72" t="s">
        <v>42</v>
      </c>
      <c r="D4" s="72"/>
      <c r="E4" s="72"/>
      <c r="F4" s="22" t="s">
        <v>38</v>
      </c>
      <c r="G4" s="70" t="s">
        <v>48</v>
      </c>
      <c r="H4" s="70"/>
      <c r="I4" s="22"/>
      <c r="J4" s="11"/>
      <c r="K4" s="9"/>
      <c r="L4" s="12"/>
    </row>
    <row r="5" spans="1:12" ht="15">
      <c r="A5" s="37"/>
      <c r="B5" s="37"/>
      <c r="C5" s="36"/>
      <c r="D5" s="36"/>
      <c r="E5" s="36"/>
      <c r="F5" s="22"/>
      <c r="H5" s="35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0"/>
      <c r="H6" s="70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0"/>
      <c r="H7" s="70"/>
      <c r="I7" s="21"/>
      <c r="J7" s="9"/>
      <c r="K7" s="9"/>
      <c r="L7" s="12"/>
    </row>
    <row r="8" spans="1:12" ht="15.75" thickBot="1">
      <c r="A8" s="66" t="s">
        <v>43</v>
      </c>
      <c r="B8" s="66"/>
      <c r="C8" s="66"/>
      <c r="D8" s="66"/>
      <c r="E8" s="69" t="s">
        <v>39</v>
      </c>
      <c r="F8" s="69"/>
      <c r="G8" s="69"/>
      <c r="H8" s="69"/>
      <c r="I8" s="11"/>
      <c r="J8" s="9"/>
      <c r="K8" s="9"/>
      <c r="L8" s="12"/>
    </row>
    <row r="9" spans="1:12" ht="15">
      <c r="A9" s="67" t="s">
        <v>1</v>
      </c>
      <c r="B9" s="62" t="s">
        <v>2</v>
      </c>
      <c r="C9" s="62" t="s">
        <v>3</v>
      </c>
      <c r="D9" s="62" t="s">
        <v>4</v>
      </c>
      <c r="E9" s="62"/>
      <c r="F9" s="62" t="s">
        <v>5</v>
      </c>
      <c r="G9" s="62" t="s">
        <v>6</v>
      </c>
      <c r="H9" s="63"/>
      <c r="I9" s="9"/>
      <c r="J9" s="9"/>
      <c r="K9" s="9"/>
      <c r="L9" s="12"/>
    </row>
    <row r="10" spans="1:12" ht="15">
      <c r="A10" s="68"/>
      <c r="B10" s="64"/>
      <c r="C10" s="64"/>
      <c r="D10" s="64"/>
      <c r="E10" s="64"/>
      <c r="F10" s="64"/>
      <c r="G10" s="64"/>
      <c r="H10" s="65"/>
      <c r="I10" s="9"/>
      <c r="J10" s="9"/>
      <c r="K10" s="9"/>
      <c r="L10" s="12"/>
    </row>
    <row r="11" spans="1:12" ht="33.75">
      <c r="A11" s="68"/>
      <c r="B11" s="64"/>
      <c r="C11" s="64"/>
      <c r="D11" s="20" t="s">
        <v>7</v>
      </c>
      <c r="E11" s="20" t="s">
        <v>8</v>
      </c>
      <c r="F11" s="64"/>
      <c r="G11" s="64"/>
      <c r="H11" s="65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11/2019</v>
      </c>
      <c r="C12" s="1" t="str">
        <f>Sheet1!D3&amp;" "&amp;Sheet1!E3</f>
        <v>Aleksandar Paunović</v>
      </c>
      <c r="D12" s="4">
        <f>Sheet1!F3+Sheet1!G3+Sheet1!K3</f>
        <v>0</v>
      </c>
      <c r="E12" s="4">
        <f>Sheet1!O3</f>
        <v>0</v>
      </c>
      <c r="F12" s="4">
        <f>Sheet1!P3</f>
        <v>0</v>
      </c>
      <c r="G12" s="4" t="str">
        <f>Sheet1!Q3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1/2018</v>
      </c>
      <c r="C13" s="1" t="str">
        <f>Sheet1!D4&amp;" "&amp;Sheet1!E4</f>
        <v>Maksim Kontić</v>
      </c>
      <c r="D13" s="4">
        <f>Sheet1!F4+Sheet1!G4+Sheet1!K4</f>
        <v>42.5</v>
      </c>
      <c r="E13" s="4">
        <f>Sheet1!O4</f>
        <v>0</v>
      </c>
      <c r="F13" s="4">
        <f>Sheet1!P4</f>
        <v>42.5</v>
      </c>
      <c r="G13" s="4" t="str">
        <f>Sheet1!Q4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5/2018</v>
      </c>
      <c r="C14" s="1" t="str">
        <f>Sheet1!D5&amp;" "&amp;Sheet1!E5</f>
        <v>Miloš Nedović</v>
      </c>
      <c r="D14" s="4">
        <f>Sheet1!F5+Sheet1!G5+Sheet1!K5</f>
        <v>0</v>
      </c>
      <c r="E14" s="4">
        <f>Sheet1!O5</f>
        <v>0</v>
      </c>
      <c r="F14" s="4">
        <f>Sheet1!P5</f>
        <v>0</v>
      </c>
      <c r="G14" s="4" t="str">
        <f>Sheet1!Q5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7/2018</v>
      </c>
      <c r="C15" s="1" t="str">
        <f>Sheet1!D6&amp;" "&amp;Sheet1!E6</f>
        <v>Milo Marković</v>
      </c>
      <c r="D15" s="4">
        <f>Sheet1!F6+Sheet1!G6+Sheet1!K6</f>
        <v>0</v>
      </c>
      <c r="E15" s="4">
        <f>Sheet1!O6</f>
        <v>0</v>
      </c>
      <c r="F15" s="4">
        <f>Sheet1!P6</f>
        <v>0</v>
      </c>
      <c r="G15" s="4" t="str">
        <f>Sheet1!Q6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8/2018</v>
      </c>
      <c r="C16" s="1" t="str">
        <f>Sheet1!D7&amp;" "&amp;Sheet1!E7</f>
        <v>Aleksandar Konatar</v>
      </c>
      <c r="D16" s="4">
        <f>Sheet1!F7+Sheet1!G7+Sheet1!K7</f>
        <v>36</v>
      </c>
      <c r="E16" s="4">
        <f>Sheet1!O7</f>
        <v>0</v>
      </c>
      <c r="F16" s="4">
        <f>Sheet1!P7</f>
        <v>36</v>
      </c>
      <c r="G16" s="4" t="str">
        <f>Sheet1!Q7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9/2018</v>
      </c>
      <c r="C17" s="1" t="str">
        <f>Sheet1!D8&amp;" "&amp;Sheet1!E8</f>
        <v>Jovan Jović</v>
      </c>
      <c r="D17" s="4">
        <f>Sheet1!F8+Sheet1!G8+Sheet1!K8</f>
        <v>5</v>
      </c>
      <c r="E17" s="4">
        <f>Sheet1!O8</f>
        <v>0</v>
      </c>
      <c r="F17" s="4">
        <f>Sheet1!P8</f>
        <v>5</v>
      </c>
      <c r="G17" s="4" t="str">
        <f>Sheet1!Q8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11/2018</v>
      </c>
      <c r="C18" s="1" t="str">
        <f>Sheet1!D9&amp;" "&amp;Sheet1!E9</f>
        <v>Balša Ljumović</v>
      </c>
      <c r="D18" s="4">
        <f>Sheet1!F9+Sheet1!G9+Sheet1!K9</f>
        <v>33.5</v>
      </c>
      <c r="E18" s="4">
        <f>Sheet1!O9</f>
        <v>0</v>
      </c>
      <c r="F18" s="4">
        <f>Sheet1!P9</f>
        <v>33.5</v>
      </c>
      <c r="G18" s="4" t="str">
        <f>Sheet1!Q9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16/2018</v>
      </c>
      <c r="C19" s="1" t="str">
        <f>Sheet1!D10&amp;" "&amp;Sheet1!E10</f>
        <v>Jevto Pićurić</v>
      </c>
      <c r="D19" s="4">
        <f>Sheet1!F10+Sheet1!G10+Sheet1!K10</f>
        <v>20.5</v>
      </c>
      <c r="E19" s="4">
        <f>Sheet1!O10</f>
        <v>0</v>
      </c>
      <c r="F19" s="4">
        <f>Sheet1!P10</f>
        <v>20.5</v>
      </c>
      <c r="G19" s="4" t="str">
        <f>Sheet1!Q10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17/2018</v>
      </c>
      <c r="C20" s="1" t="str">
        <f>Sheet1!D11&amp;" "&amp;Sheet1!E11</f>
        <v>Branka Stevančević</v>
      </c>
      <c r="D20" s="4">
        <f>Sheet1!F11+Sheet1!G11+Sheet1!K11</f>
        <v>11</v>
      </c>
      <c r="E20" s="4">
        <f>Sheet1!O11</f>
        <v>0</v>
      </c>
      <c r="F20" s="4">
        <f>Sheet1!P11</f>
        <v>11</v>
      </c>
      <c r="G20" s="4" t="str">
        <f>Sheet1!Q11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19/2018</v>
      </c>
      <c r="C21" s="1" t="str">
        <f>Sheet1!D12&amp;" "&amp;Sheet1!E12</f>
        <v>Ilija Gardašević</v>
      </c>
      <c r="D21" s="4">
        <f>Sheet1!F12+Sheet1!G12+Sheet1!K12</f>
        <v>29.5</v>
      </c>
      <c r="E21" s="4">
        <f>Sheet1!O12</f>
        <v>0</v>
      </c>
      <c r="F21" s="4">
        <f>Sheet1!P12</f>
        <v>29.5</v>
      </c>
      <c r="G21" s="4" t="str">
        <f>Sheet1!Q12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21/2018</v>
      </c>
      <c r="C22" s="1" t="str">
        <f>Sheet1!D13&amp;" "&amp;Sheet1!E13</f>
        <v>Jovan Sredanović</v>
      </c>
      <c r="D22" s="4">
        <f>Sheet1!F13+Sheet1!G13+Sheet1!K13</f>
        <v>28.5</v>
      </c>
      <c r="E22" s="4">
        <f>Sheet1!O13</f>
        <v>0</v>
      </c>
      <c r="F22" s="4">
        <f>Sheet1!P13</f>
        <v>28.5</v>
      </c>
      <c r="G22" s="4" t="str">
        <f>Sheet1!Q13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23/2018</v>
      </c>
      <c r="C23" s="1" t="str">
        <f>Sheet1!D14&amp;" "&amp;Sheet1!E14</f>
        <v>Kristjan Ivanović</v>
      </c>
      <c r="D23" s="4">
        <f>Sheet1!F14+Sheet1!G14+Sheet1!K14</f>
        <v>9</v>
      </c>
      <c r="E23" s="4">
        <f>Sheet1!O14</f>
        <v>0</v>
      </c>
      <c r="F23" s="4">
        <f>Sheet1!P14</f>
        <v>9</v>
      </c>
      <c r="G23" s="4" t="str">
        <f>Sheet1!Q14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25/2018</v>
      </c>
      <c r="C24" s="1" t="str">
        <f>Sheet1!D15&amp;" "&amp;Sheet1!E15</f>
        <v>Jelena Samardžić</v>
      </c>
      <c r="D24" s="4">
        <f>Sheet1!F15+Sheet1!G15+Sheet1!K15</f>
        <v>28</v>
      </c>
      <c r="E24" s="4">
        <f>Sheet1!O15</f>
        <v>0</v>
      </c>
      <c r="F24" s="4">
        <f>Sheet1!P15</f>
        <v>28</v>
      </c>
      <c r="G24" s="4" t="str">
        <f>Sheet1!Q15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26/2018</v>
      </c>
      <c r="C25" s="1" t="str">
        <f>Sheet1!D16&amp;" "&amp;Sheet1!E16</f>
        <v>Mia Dubak</v>
      </c>
      <c r="D25" s="4">
        <f>Sheet1!F16+Sheet1!G16+Sheet1!K16</f>
        <v>44.5</v>
      </c>
      <c r="E25" s="4">
        <f>Sheet1!O16</f>
        <v>0</v>
      </c>
      <c r="F25" s="4">
        <f>Sheet1!P16</f>
        <v>44.5</v>
      </c>
      <c r="G25" s="4" t="str">
        <f>Sheet1!Q16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27/2018</v>
      </c>
      <c r="C26" s="1" t="str">
        <f>Sheet1!D17&amp;" "&amp;Sheet1!E17</f>
        <v>Aleksandar Savić</v>
      </c>
      <c r="D26" s="4">
        <f>Sheet1!F17+Sheet1!G17+Sheet1!K17</f>
        <v>40.5</v>
      </c>
      <c r="E26" s="4">
        <f>Sheet1!O17</f>
        <v>0</v>
      </c>
      <c r="F26" s="4">
        <f>Sheet1!P17</f>
        <v>40.5</v>
      </c>
      <c r="G26" s="4" t="str">
        <f>Sheet1!Q17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30/2018</v>
      </c>
      <c r="C27" s="1" t="str">
        <f>Sheet1!D18&amp;" "&amp;Sheet1!E18</f>
        <v>Milica Kovačević</v>
      </c>
      <c r="D27" s="4">
        <f>Sheet1!F18+Sheet1!G18+Sheet1!K18</f>
        <v>37.5</v>
      </c>
      <c r="E27" s="4">
        <f>Sheet1!O18</f>
        <v>0</v>
      </c>
      <c r="F27" s="4">
        <f>Sheet1!P18</f>
        <v>37.5</v>
      </c>
      <c r="G27" s="4" t="str">
        <f>Sheet1!Q18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37/2018</v>
      </c>
      <c r="C28" s="1" t="str">
        <f>Sheet1!D19&amp;" "&amp;Sheet1!E19</f>
        <v>Ivan Adžić</v>
      </c>
      <c r="D28" s="4">
        <f>Sheet1!F19+Sheet1!G19+Sheet1!K19</f>
        <v>38</v>
      </c>
      <c r="E28" s="4">
        <f>Sheet1!O19</f>
        <v>0</v>
      </c>
      <c r="F28" s="4">
        <f>Sheet1!P19</f>
        <v>38</v>
      </c>
      <c r="G28" s="4" t="str">
        <f>Sheet1!Q19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38/2018</v>
      </c>
      <c r="C29" s="1" t="str">
        <f>Sheet1!D20&amp;" "&amp;Sheet1!E20</f>
        <v>Petar Milić</v>
      </c>
      <c r="D29" s="4">
        <f>Sheet1!F20+Sheet1!G20+Sheet1!K20</f>
        <v>37.5</v>
      </c>
      <c r="E29" s="4">
        <f>Sheet1!O20</f>
        <v>0</v>
      </c>
      <c r="F29" s="4">
        <f>Sheet1!P20</f>
        <v>37.5</v>
      </c>
      <c r="G29" s="4" t="str">
        <f>Sheet1!Q20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40/2018</v>
      </c>
      <c r="C30" s="1" t="str">
        <f>Sheet1!D21&amp;" "&amp;Sheet1!E21</f>
        <v>Lazar Mašulović</v>
      </c>
      <c r="D30" s="4">
        <f>Sheet1!F21+Sheet1!G21+Sheet1!K21</f>
        <v>44</v>
      </c>
      <c r="E30" s="4">
        <f>Sheet1!O21</f>
        <v>0</v>
      </c>
      <c r="F30" s="4">
        <f>Sheet1!P21</f>
        <v>44</v>
      </c>
      <c r="G30" s="4" t="str">
        <f>Sheet1!Q21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41/2018</v>
      </c>
      <c r="C31" s="1" t="str">
        <f>Sheet1!D22&amp;" "&amp;Sheet1!E22</f>
        <v>Semir Kardović</v>
      </c>
      <c r="D31" s="4">
        <f>Sheet1!F22+Sheet1!G22+Sheet1!K22</f>
        <v>31</v>
      </c>
      <c r="E31" s="4">
        <f>Sheet1!O22</f>
        <v>0</v>
      </c>
      <c r="F31" s="4">
        <f>Sheet1!P22</f>
        <v>31</v>
      </c>
      <c r="G31" s="4" t="str">
        <f>Sheet1!Q22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43/2018</v>
      </c>
      <c r="C32" s="1" t="str">
        <f>Sheet1!D23&amp;" "&amp;Sheet1!E23</f>
        <v>Damjan Bujišić</v>
      </c>
      <c r="D32" s="4">
        <f>Sheet1!F23+Sheet1!G23+Sheet1!K23</f>
        <v>10.5</v>
      </c>
      <c r="E32" s="4">
        <f>Sheet1!O23</f>
        <v>0</v>
      </c>
      <c r="F32" s="4">
        <f>Sheet1!P23</f>
        <v>10.5</v>
      </c>
      <c r="G32" s="4" t="str">
        <f>Sheet1!Q23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44/2018</v>
      </c>
      <c r="C33" s="1" t="str">
        <f>Sheet1!D24&amp;" "&amp;Sheet1!E24</f>
        <v>Petar Radović</v>
      </c>
      <c r="D33" s="4">
        <f>Sheet1!F24+Sheet1!G24+Sheet1!K24</f>
        <v>31.5</v>
      </c>
      <c r="E33" s="4">
        <f>Sheet1!O24</f>
        <v>0</v>
      </c>
      <c r="F33" s="4">
        <f>Sheet1!P24</f>
        <v>31.5</v>
      </c>
      <c r="G33" s="4" t="str">
        <f>Sheet1!Q24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48/2018</v>
      </c>
      <c r="C34" s="1" t="str">
        <f>Sheet1!D25&amp;" "&amp;Sheet1!E25</f>
        <v>Lazar Ašanin</v>
      </c>
      <c r="D34" s="4">
        <f>Sheet1!F25+Sheet1!G25+Sheet1!K25</f>
        <v>42.5</v>
      </c>
      <c r="E34" s="4">
        <f>Sheet1!O25</f>
        <v>0</v>
      </c>
      <c r="F34" s="4">
        <f>Sheet1!P25</f>
        <v>42.5</v>
      </c>
      <c r="G34" s="4" t="str">
        <f>Sheet1!Q25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49/2018</v>
      </c>
      <c r="C35" s="1" t="str">
        <f>Sheet1!D26&amp;" "&amp;Sheet1!E26</f>
        <v>Jelena Todorović</v>
      </c>
      <c r="D35" s="4">
        <f>Sheet1!F26+Sheet1!G26+Sheet1!K26</f>
        <v>0</v>
      </c>
      <c r="E35" s="4">
        <f>Sheet1!O26</f>
        <v>0</v>
      </c>
      <c r="F35" s="4">
        <f>Sheet1!P26</f>
        <v>0</v>
      </c>
      <c r="G35" s="4" t="str">
        <f>Sheet1!Q26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51/2018</v>
      </c>
      <c r="C36" s="1" t="str">
        <f>Sheet1!D27&amp;" "&amp;Sheet1!E27</f>
        <v>Krsto Ćorović</v>
      </c>
      <c r="D36" s="4">
        <f>Sheet1!F27+Sheet1!G27+Sheet1!K27</f>
        <v>27.5</v>
      </c>
      <c r="E36" s="4">
        <f>Sheet1!O27</f>
        <v>0</v>
      </c>
      <c r="F36" s="4">
        <f>Sheet1!P27</f>
        <v>27.5</v>
      </c>
      <c r="G36" s="4" t="str">
        <f>Sheet1!Q27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52/2018</v>
      </c>
      <c r="C37" s="1" t="str">
        <f>Sheet1!D28&amp;" "&amp;Sheet1!E28</f>
        <v>Vasilije Krulanović</v>
      </c>
      <c r="D37" s="4">
        <f>Sheet1!F28+Sheet1!G28+Sheet1!K28</f>
        <v>26</v>
      </c>
      <c r="E37" s="4">
        <f>Sheet1!O28</f>
        <v>0</v>
      </c>
      <c r="F37" s="4">
        <f>Sheet1!P28</f>
        <v>26</v>
      </c>
      <c r="G37" s="4" t="str">
        <f>Sheet1!Q28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54/2018</v>
      </c>
      <c r="C38" s="1" t="str">
        <f>Sheet1!D29&amp;" "&amp;Sheet1!E29</f>
        <v>Danilo Živković</v>
      </c>
      <c r="D38" s="4">
        <f>Sheet1!F29+Sheet1!G29+Sheet1!K29</f>
        <v>26.5</v>
      </c>
      <c r="E38" s="4">
        <f>Sheet1!O29</f>
        <v>0</v>
      </c>
      <c r="F38" s="4">
        <f>Sheet1!P29</f>
        <v>26.5</v>
      </c>
      <c r="G38" s="4" t="str">
        <f>Sheet1!Q29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55/2018</v>
      </c>
      <c r="C39" s="1" t="str">
        <f>Sheet1!D30&amp;" "&amp;Sheet1!E30</f>
        <v>Anka Bojović</v>
      </c>
      <c r="D39" s="4">
        <f>Sheet1!F30+Sheet1!G30+Sheet1!K30</f>
        <v>24</v>
      </c>
      <c r="E39" s="4">
        <f>Sheet1!O30</f>
        <v>0</v>
      </c>
      <c r="F39" s="4">
        <f>Sheet1!P30</f>
        <v>24</v>
      </c>
      <c r="G39" s="4" t="str">
        <f>Sheet1!Q30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56/2018</v>
      </c>
      <c r="C40" s="1" t="str">
        <f>Sheet1!D31&amp;" "&amp;Sheet1!E31</f>
        <v>Slavko Bulatović</v>
      </c>
      <c r="D40" s="4">
        <f>Sheet1!F31+Sheet1!G31+Sheet1!K31</f>
        <v>0</v>
      </c>
      <c r="E40" s="4">
        <f>Sheet1!O31</f>
        <v>0</v>
      </c>
      <c r="F40" s="4">
        <f>Sheet1!P31</f>
        <v>0</v>
      </c>
      <c r="G40" s="4" t="str">
        <f>Sheet1!Q31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57/2018</v>
      </c>
      <c r="C41" s="1" t="str">
        <f>Sheet1!D32&amp;" "&amp;Sheet1!E32</f>
        <v>Miloš Knežević</v>
      </c>
      <c r="D41" s="4">
        <f>Sheet1!F32+Sheet1!G32+Sheet1!K32</f>
        <v>27</v>
      </c>
      <c r="E41" s="4">
        <f>Sheet1!O32</f>
        <v>0</v>
      </c>
      <c r="F41" s="4">
        <f>Sheet1!P32</f>
        <v>27</v>
      </c>
      <c r="G41" s="4" t="str">
        <f>Sheet1!Q32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59/2018</v>
      </c>
      <c r="C42" s="1" t="str">
        <f>Sheet1!D33&amp;" "&amp;Sheet1!E33</f>
        <v>Pavle Saveljić</v>
      </c>
      <c r="D42" s="4">
        <f>Sheet1!F33+Sheet1!G33+Sheet1!K33</f>
        <v>28.5</v>
      </c>
      <c r="E42" s="4">
        <f>Sheet1!O33</f>
        <v>0</v>
      </c>
      <c r="F42" s="4">
        <f>Sheet1!P33</f>
        <v>28.5</v>
      </c>
      <c r="G42" s="4" t="str">
        <f>Sheet1!Q33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62/2018</v>
      </c>
      <c r="C43" s="1" t="str">
        <f>Sheet1!D34&amp;" "&amp;Sheet1!E34</f>
        <v>Veselin Popović</v>
      </c>
      <c r="D43" s="4">
        <f>Sheet1!F34+Sheet1!G34+Sheet1!K34</f>
        <v>41.5</v>
      </c>
      <c r="E43" s="4">
        <f>Sheet1!O34</f>
        <v>0</v>
      </c>
      <c r="F43" s="4">
        <f>Sheet1!P34</f>
        <v>41.5</v>
      </c>
      <c r="G43" s="4" t="str">
        <f>Sheet1!Q34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63/2018</v>
      </c>
      <c r="C44" s="1" t="str">
        <f>Sheet1!D35&amp;" "&amp;Sheet1!E35</f>
        <v>Savo Vujović</v>
      </c>
      <c r="D44" s="4">
        <f>Sheet1!F35+Sheet1!G35+Sheet1!K35</f>
        <v>38.5</v>
      </c>
      <c r="E44" s="4">
        <f>Sheet1!O35</f>
        <v>0</v>
      </c>
      <c r="F44" s="4">
        <f>Sheet1!P35</f>
        <v>38.5</v>
      </c>
      <c r="G44" s="4" t="str">
        <f>Sheet1!Q35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66/2018</v>
      </c>
      <c r="C45" s="1" t="str">
        <f>Sheet1!D36&amp;" "&amp;Sheet1!E36</f>
        <v>Dražen Minić</v>
      </c>
      <c r="D45" s="4">
        <f>Sheet1!F36+Sheet1!G36+Sheet1!K36</f>
        <v>41.5</v>
      </c>
      <c r="E45" s="4">
        <f>Sheet1!O36</f>
        <v>0</v>
      </c>
      <c r="F45" s="4">
        <f>Sheet1!P36</f>
        <v>41.5</v>
      </c>
      <c r="G45" s="4" t="str">
        <f>Sheet1!Q36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68/2018</v>
      </c>
      <c r="C46" s="1" t="str">
        <f>Sheet1!D37&amp;" "&amp;Sheet1!E37</f>
        <v>Anastasija Bubanja</v>
      </c>
      <c r="D46" s="4">
        <f>Sheet1!F37+Sheet1!G37+Sheet1!K37</f>
        <v>30</v>
      </c>
      <c r="E46" s="4">
        <f>Sheet1!O37</f>
        <v>0</v>
      </c>
      <c r="F46" s="4">
        <f>Sheet1!P37</f>
        <v>30</v>
      </c>
      <c r="G46" s="4" t="str">
        <f>Sheet1!Q37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69/2018</v>
      </c>
      <c r="C47" s="1" t="str">
        <f>Sheet1!D38&amp;" "&amp;Sheet1!E38</f>
        <v>Jelena Ninković</v>
      </c>
      <c r="D47" s="4">
        <f>Sheet1!F38+Sheet1!G38+Sheet1!K38</f>
        <v>6.5</v>
      </c>
      <c r="E47" s="4">
        <f>Sheet1!O38</f>
        <v>0</v>
      </c>
      <c r="F47" s="4">
        <f>Sheet1!P38</f>
        <v>6.5</v>
      </c>
      <c r="G47" s="4" t="str">
        <f>Sheet1!Q38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70/2018</v>
      </c>
      <c r="C48" s="1" t="str">
        <f>Sheet1!D39&amp;" "&amp;Sheet1!E39</f>
        <v>Barbara Šuškavčević</v>
      </c>
      <c r="D48" s="4">
        <f>Sheet1!F39+Sheet1!G39+Sheet1!K39</f>
        <v>26</v>
      </c>
      <c r="E48" s="4">
        <f>Sheet1!O39</f>
        <v>0</v>
      </c>
      <c r="F48" s="4">
        <f>Sheet1!P39</f>
        <v>26</v>
      </c>
      <c r="G48" s="4" t="str">
        <f>Sheet1!Q39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71/2018</v>
      </c>
      <c r="C49" s="1" t="str">
        <f>Sheet1!D40&amp;" "&amp;Sheet1!E40</f>
        <v>Lazar Babić</v>
      </c>
      <c r="D49" s="4">
        <f>Sheet1!F40+Sheet1!G40+Sheet1!K40</f>
        <v>21.5</v>
      </c>
      <c r="E49" s="4">
        <f>Sheet1!O40</f>
        <v>0</v>
      </c>
      <c r="F49" s="4">
        <f>Sheet1!P40</f>
        <v>21.5</v>
      </c>
      <c r="G49" s="4" t="str">
        <f>Sheet1!Q40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72/2018</v>
      </c>
      <c r="C50" s="1" t="str">
        <f>Sheet1!D41&amp;" "&amp;Sheet1!E41</f>
        <v>Luka Boričić</v>
      </c>
      <c r="D50" s="4">
        <f>Sheet1!F41+Sheet1!G41+Sheet1!K41</f>
        <v>18</v>
      </c>
      <c r="E50" s="4">
        <f>Sheet1!O41</f>
        <v>0</v>
      </c>
      <c r="F50" s="4">
        <f>Sheet1!P41</f>
        <v>18</v>
      </c>
      <c r="G50" s="4" t="str">
        <f>Sheet1!Q41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73/2018</v>
      </c>
      <c r="C51" s="1" t="str">
        <f>Sheet1!D42&amp;" "&amp;Sheet1!E42</f>
        <v>Sara Šarić</v>
      </c>
      <c r="D51" s="4">
        <f>Sheet1!F42+Sheet1!G42+Sheet1!K42</f>
        <v>43.5</v>
      </c>
      <c r="E51" s="4">
        <f>Sheet1!O42</f>
        <v>0</v>
      </c>
      <c r="F51" s="4">
        <f>Sheet1!P42</f>
        <v>43.5</v>
      </c>
      <c r="G51" s="4" t="str">
        <f>Sheet1!Q42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75/2018</v>
      </c>
      <c r="C52" s="1" t="str">
        <f>Sheet1!D43&amp;" "&amp;Sheet1!E43</f>
        <v>Luka Đurović</v>
      </c>
      <c r="D52" s="4">
        <f>Sheet1!F43+Sheet1!G43+Sheet1!K43</f>
        <v>0</v>
      </c>
      <c r="E52" s="4">
        <f>Sheet1!O43</f>
        <v>0</v>
      </c>
      <c r="F52" s="4">
        <f>Sheet1!P43</f>
        <v>0</v>
      </c>
      <c r="G52" s="4" t="str">
        <f>Sheet1!Q43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78/2018</v>
      </c>
      <c r="C53" s="1" t="str">
        <f>Sheet1!D44&amp;" "&amp;Sheet1!E44</f>
        <v>Nemanja Čurović</v>
      </c>
      <c r="D53" s="4">
        <f>Sheet1!F44+Sheet1!G44+Sheet1!K44</f>
        <v>0</v>
      </c>
      <c r="E53" s="4">
        <f>Sheet1!O44</f>
        <v>0</v>
      </c>
      <c r="F53" s="4">
        <f>Sheet1!P44</f>
        <v>0</v>
      </c>
      <c r="G53" s="4" t="str">
        <f>Sheet1!Q44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79/2018</v>
      </c>
      <c r="C54" s="1" t="str">
        <f>Sheet1!D45&amp;" "&amp;Sheet1!E45</f>
        <v>Anastasija Popović</v>
      </c>
      <c r="D54" s="4">
        <f>Sheet1!F45+Sheet1!G45+Sheet1!K45</f>
        <v>16.5</v>
      </c>
      <c r="E54" s="4">
        <f>Sheet1!O45</f>
        <v>0</v>
      </c>
      <c r="F54" s="4">
        <f>Sheet1!P45</f>
        <v>16.5</v>
      </c>
      <c r="G54" s="4" t="str">
        <f>Sheet1!Q45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81/2018</v>
      </c>
      <c r="C55" s="1" t="str">
        <f>Sheet1!D46&amp;" "&amp;Sheet1!E46</f>
        <v>Tijana Laušević</v>
      </c>
      <c r="D55" s="4">
        <f>Sheet1!F46+Sheet1!G46+Sheet1!K46</f>
        <v>0</v>
      </c>
      <c r="E55" s="4">
        <f>Sheet1!O46</f>
        <v>0</v>
      </c>
      <c r="F55" s="4">
        <f>Sheet1!P46</f>
        <v>0</v>
      </c>
      <c r="G55" s="4" t="str">
        <f>Sheet1!Q46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82/2018</v>
      </c>
      <c r="C56" s="1" t="str">
        <f>Sheet1!D47&amp;" "&amp;Sheet1!E47</f>
        <v>Balša Marković</v>
      </c>
      <c r="D56" s="4">
        <f>Sheet1!F47+Sheet1!G47+Sheet1!K47</f>
        <v>24.5</v>
      </c>
      <c r="E56" s="4">
        <f>Sheet1!O47</f>
        <v>0</v>
      </c>
      <c r="F56" s="4">
        <f>Sheet1!P47</f>
        <v>24.5</v>
      </c>
      <c r="G56" s="4" t="str">
        <f>Sheet1!Q47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83/2018</v>
      </c>
      <c r="C57" s="1" t="str">
        <f>Sheet1!D48&amp;" "&amp;Sheet1!E48</f>
        <v>Nikola Otašević</v>
      </c>
      <c r="D57" s="4">
        <f>Sheet1!F48+Sheet1!G48+Sheet1!K48</f>
        <v>41</v>
      </c>
      <c r="E57" s="4">
        <f>Sheet1!O48</f>
        <v>0</v>
      </c>
      <c r="F57" s="4">
        <f>Sheet1!P48</f>
        <v>41</v>
      </c>
      <c r="G57" s="4" t="str">
        <f>Sheet1!Q48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92/2018</v>
      </c>
      <c r="C58" s="1" t="str">
        <f>Sheet1!D49&amp;" "&amp;Sheet1!E49</f>
        <v>Jovana Miličić</v>
      </c>
      <c r="D58" s="4">
        <f>Sheet1!F49+Sheet1!G49+Sheet1!K49</f>
        <v>8.5</v>
      </c>
      <c r="E58" s="4">
        <f>Sheet1!O49</f>
        <v>0</v>
      </c>
      <c r="F58" s="4">
        <f>Sheet1!P49</f>
        <v>8.5</v>
      </c>
      <c r="G58" s="4" t="str">
        <f>Sheet1!Q49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93/2018</v>
      </c>
      <c r="C59" s="1" t="str">
        <f>Sheet1!D50&amp;" "&amp;Sheet1!E50</f>
        <v>Sanja Lagator</v>
      </c>
      <c r="D59" s="4">
        <f>Sheet1!F50+Sheet1!G50+Sheet1!K50</f>
        <v>28.5</v>
      </c>
      <c r="E59" s="4">
        <f>Sheet1!O50</f>
        <v>0</v>
      </c>
      <c r="F59" s="4">
        <f>Sheet1!P50</f>
        <v>28.5</v>
      </c>
      <c r="G59" s="4" t="str">
        <f>Sheet1!Q50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97/2018</v>
      </c>
      <c r="C60" s="1" t="str">
        <f>Sheet1!D51&amp;" "&amp;Sheet1!E51</f>
        <v>Aleksandra Zeković</v>
      </c>
      <c r="D60" s="4">
        <f>Sheet1!F51+Sheet1!G51+Sheet1!K51</f>
        <v>37</v>
      </c>
      <c r="E60" s="4">
        <f>Sheet1!O51</f>
        <v>0</v>
      </c>
      <c r="F60" s="4">
        <f>Sheet1!P51</f>
        <v>37</v>
      </c>
      <c r="G60" s="4" t="str">
        <f>Sheet1!Q51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100/2018</v>
      </c>
      <c r="C61" s="1" t="str">
        <f>Sheet1!D52&amp;" "&amp;Sheet1!E52</f>
        <v>Jelena Malović</v>
      </c>
      <c r="D61" s="4">
        <f>Sheet1!F52+Sheet1!G52+Sheet1!K52</f>
        <v>17</v>
      </c>
      <c r="E61" s="4">
        <f>Sheet1!O52</f>
        <v>0</v>
      </c>
      <c r="F61" s="4">
        <f>Sheet1!P52</f>
        <v>17</v>
      </c>
      <c r="G61" s="4" t="str">
        <f>Sheet1!Q52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101/2018</v>
      </c>
      <c r="C62" s="1" t="str">
        <f>Sheet1!D53&amp;" "&amp;Sheet1!E53</f>
        <v>Ivan Pejović</v>
      </c>
      <c r="D62" s="4">
        <f>Sheet1!F53+Sheet1!G53+Sheet1!K53</f>
        <v>22.5</v>
      </c>
      <c r="E62" s="4">
        <f>Sheet1!O53</f>
        <v>0</v>
      </c>
      <c r="F62" s="4">
        <f>Sheet1!P53</f>
        <v>22.5</v>
      </c>
      <c r="G62" s="4" t="str">
        <f>Sheet1!Q53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1/2017</v>
      </c>
      <c r="C63" s="1" t="str">
        <f>Sheet1!D54&amp;" "&amp;Sheet1!E54</f>
        <v>Petar Lazarević</v>
      </c>
      <c r="D63" s="4">
        <f>Sheet1!F54+Sheet1!G54+Sheet1!K54</f>
        <v>43</v>
      </c>
      <c r="E63" s="4">
        <f>Sheet1!O54</f>
        <v>0</v>
      </c>
      <c r="F63" s="4">
        <f>Sheet1!P54</f>
        <v>43</v>
      </c>
      <c r="G63" s="4" t="str">
        <f>Sheet1!Q54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3/2017</v>
      </c>
      <c r="C64" s="1" t="str">
        <f>Sheet1!D55&amp;" "&amp;Sheet1!E55</f>
        <v>Ognjen Bulatović</v>
      </c>
      <c r="D64" s="4">
        <f>Sheet1!F55+Sheet1!G55+Sheet1!K55</f>
        <v>0</v>
      </c>
      <c r="E64" s="4">
        <f>Sheet1!O55</f>
        <v>0</v>
      </c>
      <c r="F64" s="4">
        <f>Sheet1!P55</f>
        <v>0</v>
      </c>
      <c r="G64" s="4" t="str">
        <f>Sheet1!Q55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6/2017</v>
      </c>
      <c r="C65" s="1" t="str">
        <f>Sheet1!D56&amp;" "&amp;Sheet1!E56</f>
        <v>Jovan Marković</v>
      </c>
      <c r="D65" s="4">
        <f>Sheet1!F56+Sheet1!G56+Sheet1!K56</f>
        <v>26.5</v>
      </c>
      <c r="E65" s="4">
        <f>Sheet1!O56</f>
        <v>0</v>
      </c>
      <c r="F65" s="4">
        <f>Sheet1!P56</f>
        <v>26.5</v>
      </c>
      <c r="G65" s="4" t="str">
        <f>Sheet1!Q56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17/2017</v>
      </c>
      <c r="C66" s="1" t="str">
        <f>Sheet1!D57&amp;" "&amp;Sheet1!E57</f>
        <v>Radosav Mrvaljević</v>
      </c>
      <c r="D66" s="4">
        <f>Sheet1!F57+Sheet1!G57+Sheet1!K57</f>
        <v>0</v>
      </c>
      <c r="E66" s="4">
        <f>Sheet1!O57</f>
        <v>0</v>
      </c>
      <c r="F66" s="4">
        <f>Sheet1!P57</f>
        <v>0</v>
      </c>
      <c r="G66" s="4" t="str">
        <f>Sheet1!Q57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19/2017</v>
      </c>
      <c r="C67" s="1" t="str">
        <f>Sheet1!D58&amp;" "&amp;Sheet1!E58</f>
        <v>Jovan Ćorović</v>
      </c>
      <c r="D67" s="4">
        <f>Sheet1!F58+Sheet1!G58+Sheet1!K58</f>
        <v>25</v>
      </c>
      <c r="E67" s="4">
        <f>Sheet1!O58</f>
        <v>0</v>
      </c>
      <c r="F67" s="4">
        <f>Sheet1!P58</f>
        <v>25</v>
      </c>
      <c r="G67" s="4" t="str">
        <f>Sheet1!Q58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21/2017</v>
      </c>
      <c r="C68" s="1" t="str">
        <f>Sheet1!D59&amp;" "&amp;Sheet1!E59</f>
        <v>Simo Milenković</v>
      </c>
      <c r="D68" s="4">
        <f>Sheet1!F59+Sheet1!G59+Sheet1!K59</f>
        <v>0</v>
      </c>
      <c r="E68" s="4">
        <f>Sheet1!O59</f>
        <v>0</v>
      </c>
      <c r="F68" s="4">
        <f>Sheet1!P59</f>
        <v>0</v>
      </c>
      <c r="G68" s="4" t="str">
        <f>Sheet1!Q59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36/2017</v>
      </c>
      <c r="C69" s="1" t="str">
        <f>Sheet1!D60&amp;" "&amp;Sheet1!E60</f>
        <v>Nikoleta Đurišić</v>
      </c>
      <c r="D69" s="4">
        <f>Sheet1!F60+Sheet1!G60+Sheet1!K60</f>
        <v>0</v>
      </c>
      <c r="E69" s="4">
        <f>Sheet1!O60</f>
        <v>0</v>
      </c>
      <c r="F69" s="4">
        <f>Sheet1!P60</f>
        <v>0</v>
      </c>
      <c r="G69" s="4" t="str">
        <f>Sheet1!Q60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37/2017</v>
      </c>
      <c r="C70" s="1" t="str">
        <f>Sheet1!D61&amp;" "&amp;Sheet1!E61</f>
        <v>Andrijana Žižić</v>
      </c>
      <c r="D70" s="4">
        <f>Sheet1!F61+Sheet1!G61+Sheet1!K61</f>
        <v>0</v>
      </c>
      <c r="E70" s="4">
        <f>Sheet1!O61</f>
        <v>0</v>
      </c>
      <c r="F70" s="4">
        <f>Sheet1!P61</f>
        <v>0</v>
      </c>
      <c r="G70" s="4" t="str">
        <f>Sheet1!Q61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47/2017</v>
      </c>
      <c r="C71" s="1" t="str">
        <f>Sheet1!D62&amp;" "&amp;Sheet1!E62</f>
        <v>Vladimir Popović</v>
      </c>
      <c r="D71" s="4">
        <f>Sheet1!F62+Sheet1!G62+Sheet1!K62</f>
        <v>12</v>
      </c>
      <c r="E71" s="4">
        <f>Sheet1!O62</f>
        <v>0</v>
      </c>
      <c r="F71" s="4">
        <f>Sheet1!P62</f>
        <v>12</v>
      </c>
      <c r="G71" s="4" t="str">
        <f>Sheet1!Q62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60/2017</v>
      </c>
      <c r="C72" s="1" t="str">
        <f>Sheet1!D63&amp;" "&amp;Sheet1!E63</f>
        <v>Božo Tasovac</v>
      </c>
      <c r="D72" s="4">
        <f>Sheet1!F63+Sheet1!G63+Sheet1!K63</f>
        <v>3</v>
      </c>
      <c r="E72" s="4">
        <f>Sheet1!O63</f>
        <v>0</v>
      </c>
      <c r="F72" s="4">
        <f>Sheet1!P63</f>
        <v>3</v>
      </c>
      <c r="G72" s="4" t="str">
        <f>Sheet1!Q63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62/2017</v>
      </c>
      <c r="C73" s="1" t="str">
        <f>Sheet1!D64&amp;" "&amp;Sheet1!E64</f>
        <v>Nikola Jovović</v>
      </c>
      <c r="D73" s="4">
        <f>Sheet1!F64+Sheet1!G64+Sheet1!K64</f>
        <v>18</v>
      </c>
      <c r="E73" s="4">
        <f>Sheet1!O64</f>
        <v>0</v>
      </c>
      <c r="F73" s="4">
        <f>Sheet1!P64</f>
        <v>18</v>
      </c>
      <c r="G73" s="4" t="str">
        <f>Sheet1!Q64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70/2017</v>
      </c>
      <c r="C74" s="1" t="str">
        <f>Sheet1!D65&amp;" "&amp;Sheet1!E65</f>
        <v>Dragana Todorović</v>
      </c>
      <c r="D74" s="4">
        <f>Sheet1!F65+Sheet1!G65+Sheet1!K65</f>
        <v>0</v>
      </c>
      <c r="E74" s="4">
        <f>Sheet1!O65</f>
        <v>0</v>
      </c>
      <c r="F74" s="4">
        <f>Sheet1!P65</f>
        <v>0</v>
      </c>
      <c r="G74" s="4" t="str">
        <f>Sheet1!Q65</f>
        <v>F</v>
      </c>
      <c r="H74" s="7" t="str">
        <f t="shared" si="1"/>
        <v>Nedovoljan</v>
      </c>
    </row>
    <row r="75" spans="1:8" ht="15">
      <c r="A75" s="6">
        <f>Sheet1!A66</f>
        <v>64</v>
      </c>
      <c r="B75" s="1" t="str">
        <f>Sheet1!B66&amp;"/"&amp;Sheet1!C66</f>
        <v>80/2017</v>
      </c>
      <c r="C75" s="1" t="str">
        <f>Sheet1!D66&amp;" "&amp;Sheet1!E66</f>
        <v>Vladimir Radonjić</v>
      </c>
      <c r="D75" s="4">
        <f>Sheet1!F66+Sheet1!G66+Sheet1!K66</f>
        <v>0</v>
      </c>
      <c r="E75" s="4">
        <f>Sheet1!O66</f>
        <v>0</v>
      </c>
      <c r="F75" s="4">
        <f>Sheet1!P66</f>
        <v>0</v>
      </c>
      <c r="G75" s="4" t="str">
        <f>Sheet1!Q66</f>
        <v>F</v>
      </c>
      <c r="H75" s="7" t="str">
        <f t="shared" si="1"/>
        <v>Nedovoljan</v>
      </c>
    </row>
    <row r="76" spans="1:8" ht="15">
      <c r="A76" s="6">
        <f>Sheet1!A67</f>
        <v>65</v>
      </c>
      <c r="B76" s="1" t="str">
        <f>Sheet1!B67&amp;"/"&amp;Sheet1!C67</f>
        <v>95/2017</v>
      </c>
      <c r="C76" s="1" t="str">
        <f>Sheet1!D67&amp;" "&amp;Sheet1!E67</f>
        <v>Suad Skenderi</v>
      </c>
      <c r="D76" s="4">
        <f>Sheet1!F67+Sheet1!G67+Sheet1!K67</f>
        <v>0</v>
      </c>
      <c r="E76" s="4">
        <f>Sheet1!O67</f>
        <v>0</v>
      </c>
      <c r="F76" s="4">
        <f>Sheet1!P67</f>
        <v>0</v>
      </c>
      <c r="G76" s="4" t="str">
        <f>Sheet1!Q67</f>
        <v>F</v>
      </c>
      <c r="H76" s="7" t="str">
        <f t="shared" si="1"/>
        <v>Nedovoljan</v>
      </c>
    </row>
    <row r="77" spans="1:8" ht="15">
      <c r="A77" s="6">
        <f>Sheet1!A68</f>
        <v>66</v>
      </c>
      <c r="B77" s="1" t="str">
        <f>Sheet1!B68&amp;"/"&amp;Sheet1!C68</f>
        <v>96/2017</v>
      </c>
      <c r="C77" s="1" t="str">
        <f>Sheet1!D68&amp;" "&amp;Sheet1!E68</f>
        <v>Isah Muković</v>
      </c>
      <c r="D77" s="4">
        <f>Sheet1!F68+Sheet1!G68+Sheet1!K68</f>
        <v>0</v>
      </c>
      <c r="E77" s="4">
        <f>Sheet1!O68</f>
        <v>0</v>
      </c>
      <c r="F77" s="4">
        <f>Sheet1!P68</f>
        <v>0</v>
      </c>
      <c r="G77" s="4" t="str">
        <f>Sheet1!Q68</f>
        <v>F</v>
      </c>
      <c r="H77" s="7" t="str">
        <f t="shared" si="1"/>
        <v>Nedovoljan</v>
      </c>
    </row>
    <row r="78" spans="1:8" ht="15">
      <c r="A78" s="6">
        <f>Sheet1!A69</f>
        <v>67</v>
      </c>
      <c r="B78" s="1" t="str">
        <f>Sheet1!B69&amp;"/"&amp;Sheet1!C69</f>
        <v>25/2016</v>
      </c>
      <c r="C78" s="1" t="str">
        <f>Sheet1!D69&amp;" "&amp;Sheet1!E69</f>
        <v>Anton Ljucović</v>
      </c>
      <c r="D78" s="4">
        <f>Sheet1!F69+Sheet1!G69+Sheet1!K69</f>
        <v>44</v>
      </c>
      <c r="E78" s="4">
        <f>Sheet1!O69</f>
        <v>0</v>
      </c>
      <c r="F78" s="4">
        <f>Sheet1!P69</f>
        <v>44</v>
      </c>
      <c r="G78" s="4" t="str">
        <f>Sheet1!Q69</f>
        <v>F</v>
      </c>
      <c r="H78" s="7" t="str">
        <f t="shared" si="1"/>
        <v>Nedovoljan</v>
      </c>
    </row>
    <row r="87" spans="2:8" ht="15">
      <c r="B87" s="26"/>
      <c r="C87" s="26"/>
      <c r="D87" s="26"/>
      <c r="E87" s="27"/>
      <c r="F87" s="27"/>
      <c r="G87" s="27"/>
      <c r="H87" s="27"/>
    </row>
    <row r="88" spans="2:8" ht="15">
      <c r="B88" s="33" t="s">
        <v>20</v>
      </c>
      <c r="C88" s="34"/>
      <c r="D88" s="34"/>
      <c r="E88" s="34"/>
      <c r="F88" s="33" t="s">
        <v>21</v>
      </c>
      <c r="G88" s="34"/>
      <c r="H88" s="34"/>
    </row>
    <row r="90" spans="2:8" ht="15">
      <c r="B90" s="8"/>
      <c r="C90" s="8"/>
      <c r="F90" s="8"/>
      <c r="G90" s="8"/>
      <c r="H90" s="8"/>
    </row>
    <row r="91" ht="15">
      <c r="A91" s="26"/>
    </row>
    <row r="92" spans="1:8" ht="15">
      <c r="A92" s="26"/>
      <c r="B92" s="26"/>
      <c r="C92" s="26"/>
      <c r="D92" s="27"/>
      <c r="E92" s="27"/>
      <c r="F92" s="27"/>
      <c r="G92" s="27"/>
      <c r="H92" s="26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37">
      <selection activeCell="R80" sqref="R8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2.5742187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5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90" t="s">
        <v>41</v>
      </c>
      <c r="B3" s="90"/>
      <c r="C3" s="90"/>
      <c r="D3" s="90"/>
      <c r="E3" s="90"/>
      <c r="F3" s="90"/>
      <c r="G3" s="90"/>
      <c r="H3" s="11"/>
      <c r="I3" s="11"/>
      <c r="J3" s="11"/>
      <c r="K3" s="94" t="s">
        <v>47</v>
      </c>
      <c r="L3" s="95"/>
      <c r="M3" s="95"/>
      <c r="N3" s="95"/>
      <c r="O3" s="95"/>
      <c r="P3" s="95"/>
      <c r="Q3" s="95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2"/>
      <c r="M4" s="93"/>
      <c r="N4" s="93"/>
      <c r="O4" s="93"/>
      <c r="P4" s="93"/>
      <c r="Q4" s="93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2"/>
      <c r="M5" s="93"/>
      <c r="N5" s="93"/>
      <c r="O5" s="93"/>
      <c r="P5" s="93"/>
      <c r="Q5" s="93"/>
      <c r="R5" s="16"/>
    </row>
    <row r="6" spans="1:18" ht="15">
      <c r="A6" s="89" t="s">
        <v>45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9" t="s">
        <v>44</v>
      </c>
      <c r="B8" s="89"/>
      <c r="C8" s="89"/>
      <c r="D8" s="89"/>
      <c r="E8" s="89"/>
      <c r="F8" s="89"/>
      <c r="G8" s="89"/>
      <c r="H8" s="89"/>
      <c r="I8" s="89"/>
      <c r="J8" s="93"/>
      <c r="K8" s="93"/>
      <c r="L8" s="93"/>
      <c r="M8" s="93"/>
      <c r="N8" s="93"/>
      <c r="O8" s="46"/>
      <c r="P8" s="45" t="s">
        <v>46</v>
      </c>
      <c r="Q8" s="45"/>
      <c r="R8" s="45">
        <v>2</v>
      </c>
      <c r="S8" s="45"/>
    </row>
    <row r="9" spans="1:18" ht="6" customHeight="1" thickBo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ht="27.75" customHeight="1">
      <c r="A10" s="83" t="s">
        <v>1</v>
      </c>
      <c r="B10" s="86" t="s">
        <v>2</v>
      </c>
      <c r="C10" s="86" t="s">
        <v>3</v>
      </c>
      <c r="D10" s="86" t="s">
        <v>9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75" t="s">
        <v>5</v>
      </c>
      <c r="R10" s="77" t="s">
        <v>30</v>
      </c>
    </row>
    <row r="11" spans="1:18" ht="30" customHeight="1">
      <c r="A11" s="84"/>
      <c r="B11" s="82"/>
      <c r="C11" s="82"/>
      <c r="D11" s="79" t="s">
        <v>10</v>
      </c>
      <c r="E11" s="80"/>
      <c r="F11" s="80"/>
      <c r="G11" s="80"/>
      <c r="H11" s="81"/>
      <c r="I11" s="79" t="s">
        <v>11</v>
      </c>
      <c r="J11" s="80"/>
      <c r="K11" s="80"/>
      <c r="L11" s="80"/>
      <c r="M11" s="81"/>
      <c r="N11" s="82" t="s">
        <v>12</v>
      </c>
      <c r="O11" s="82"/>
      <c r="P11" s="29" t="s">
        <v>13</v>
      </c>
      <c r="Q11" s="76"/>
      <c r="R11" s="78"/>
    </row>
    <row r="12" spans="1:18" ht="26.25" thickBot="1">
      <c r="A12" s="85"/>
      <c r="B12" s="87"/>
      <c r="C12" s="87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8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9" t="s">
        <v>19</v>
      </c>
      <c r="Q12" s="76"/>
      <c r="R12" s="78"/>
    </row>
    <row r="13" spans="1:18" ht="15">
      <c r="A13" s="1">
        <f>Sheet1!A3</f>
        <v>1</v>
      </c>
      <c r="B13" s="1" t="str">
        <f>Sheet1!B3&amp;"/"&amp;Sheet1!C3</f>
        <v>11/2019</v>
      </c>
      <c r="C13" s="1" t="str">
        <f>Sheet1!D3&amp;" "&amp;Sheet1!E3</f>
        <v>Aleksandar Paunović</v>
      </c>
      <c r="D13" s="1">
        <f>Sheet1!F3</f>
        <v>0</v>
      </c>
      <c r="E13" s="1">
        <f>Sheet1!G3</f>
        <v>0</v>
      </c>
      <c r="F13" s="1"/>
      <c r="G13" s="1"/>
      <c r="H13" s="1"/>
      <c r="I13" s="4"/>
      <c r="J13" s="4"/>
      <c r="K13" s="4"/>
      <c r="L13" s="4"/>
      <c r="M13" s="4"/>
      <c r="N13" s="4">
        <f>Sheet1!K3</f>
        <v>0</v>
      </c>
      <c r="O13" s="4"/>
      <c r="P13" s="4">
        <f>Sheet1!O3</f>
        <v>0</v>
      </c>
      <c r="Q13" s="4">
        <f>Sheet1!P3</f>
        <v>0</v>
      </c>
      <c r="R13" s="4" t="str">
        <f>Sheet1!Q3</f>
        <v>F</v>
      </c>
    </row>
    <row r="14" spans="1:19" ht="15">
      <c r="A14" s="1">
        <f>Sheet1!A4</f>
        <v>2</v>
      </c>
      <c r="B14" s="1" t="str">
        <f>Sheet1!B4&amp;"/"&amp;Sheet1!C4</f>
        <v>1/2018</v>
      </c>
      <c r="C14" s="1" t="str">
        <f>Sheet1!D4&amp;" "&amp;Sheet1!E4</f>
        <v>Maksim Kontić</v>
      </c>
      <c r="D14" s="1">
        <f>Sheet1!F4</f>
        <v>0</v>
      </c>
      <c r="E14" s="1">
        <f>Sheet1!G4</f>
        <v>9</v>
      </c>
      <c r="F14" s="1"/>
      <c r="G14" s="1"/>
      <c r="H14" s="1"/>
      <c r="I14" s="4"/>
      <c r="J14" s="4"/>
      <c r="K14" s="4"/>
      <c r="L14" s="4"/>
      <c r="M14" s="4"/>
      <c r="N14" s="4">
        <f>Sheet1!K4</f>
        <v>33.5</v>
      </c>
      <c r="O14" s="4"/>
      <c r="P14" s="4">
        <f>Sheet1!O4</f>
        <v>0</v>
      </c>
      <c r="Q14" s="4">
        <f>Sheet1!P4</f>
        <v>42.5</v>
      </c>
      <c r="R14" s="4" t="str">
        <f>Sheet1!Q4</f>
        <v>F</v>
      </c>
      <c r="S14" s="26"/>
    </row>
    <row r="15" spans="1:19" ht="15">
      <c r="A15" s="1">
        <f>Sheet1!A5</f>
        <v>3</v>
      </c>
      <c r="B15" s="1" t="str">
        <f>Sheet1!B5&amp;"/"&amp;Sheet1!C5</f>
        <v>5/2018</v>
      </c>
      <c r="C15" s="1" t="str">
        <f>Sheet1!D5&amp;" "&amp;Sheet1!E5</f>
        <v>Miloš Nedović</v>
      </c>
      <c r="D15" s="1">
        <f>Sheet1!F5</f>
        <v>0</v>
      </c>
      <c r="E15" s="1">
        <f>Sheet1!G5</f>
        <v>0</v>
      </c>
      <c r="F15" s="1"/>
      <c r="G15" s="1"/>
      <c r="H15" s="1"/>
      <c r="I15" s="4"/>
      <c r="J15" s="4"/>
      <c r="K15" s="4"/>
      <c r="L15" s="4"/>
      <c r="M15" s="4"/>
      <c r="N15" s="4">
        <f>Sheet1!K5</f>
        <v>0</v>
      </c>
      <c r="O15" s="4"/>
      <c r="P15" s="4">
        <f>Sheet1!O5</f>
        <v>0</v>
      </c>
      <c r="Q15" s="4">
        <f>Sheet1!P5</f>
        <v>0</v>
      </c>
      <c r="R15" s="4" t="str">
        <f>Sheet1!Q5</f>
        <v>F</v>
      </c>
      <c r="S15" s="26"/>
    </row>
    <row r="16" spans="1:19" ht="15">
      <c r="A16" s="1">
        <f>Sheet1!A6</f>
        <v>4</v>
      </c>
      <c r="B16" s="1" t="str">
        <f>Sheet1!B6&amp;"/"&amp;Sheet1!C6</f>
        <v>7/2018</v>
      </c>
      <c r="C16" s="1" t="str">
        <f>Sheet1!D6&amp;" "&amp;Sheet1!E6</f>
        <v>Milo Marković</v>
      </c>
      <c r="D16" s="1">
        <f>Sheet1!F6</f>
        <v>0</v>
      </c>
      <c r="E16" s="1">
        <f>Sheet1!G6</f>
        <v>0</v>
      </c>
      <c r="F16" s="1"/>
      <c r="G16" s="1"/>
      <c r="H16" s="1"/>
      <c r="I16" s="4"/>
      <c r="J16" s="4"/>
      <c r="K16" s="4"/>
      <c r="L16" s="4"/>
      <c r="M16" s="4"/>
      <c r="N16" s="4">
        <f>Sheet1!K6</f>
        <v>0</v>
      </c>
      <c r="O16" s="4"/>
      <c r="P16" s="4">
        <f>Sheet1!O6</f>
        <v>0</v>
      </c>
      <c r="Q16" s="4">
        <f>Sheet1!P6</f>
        <v>0</v>
      </c>
      <c r="R16" s="4" t="str">
        <f>Sheet1!Q6</f>
        <v>F</v>
      </c>
      <c r="S16" s="26"/>
    </row>
    <row r="17" spans="1:19" ht="15">
      <c r="A17" s="1">
        <f>Sheet1!A7</f>
        <v>5</v>
      </c>
      <c r="B17" s="1" t="str">
        <f>Sheet1!B7&amp;"/"&amp;Sheet1!C7</f>
        <v>8/2018</v>
      </c>
      <c r="C17" s="1" t="str">
        <f>Sheet1!D7&amp;" "&amp;Sheet1!E7</f>
        <v>Aleksandar Konatar</v>
      </c>
      <c r="D17" s="1">
        <f>Sheet1!F7</f>
        <v>0</v>
      </c>
      <c r="E17" s="1">
        <f>Sheet1!G7</f>
        <v>6.5</v>
      </c>
      <c r="F17" s="1"/>
      <c r="G17" s="1"/>
      <c r="H17" s="1"/>
      <c r="I17" s="4"/>
      <c r="J17" s="4"/>
      <c r="K17" s="4"/>
      <c r="L17" s="4"/>
      <c r="M17" s="4"/>
      <c r="N17" s="4">
        <f>Sheet1!K7</f>
        <v>29.5</v>
      </c>
      <c r="O17" s="4"/>
      <c r="P17" s="4">
        <f>Sheet1!O7</f>
        <v>0</v>
      </c>
      <c r="Q17" s="4">
        <f>Sheet1!P7</f>
        <v>36</v>
      </c>
      <c r="R17" s="4" t="str">
        <f>Sheet1!Q7</f>
        <v>F</v>
      </c>
      <c r="S17" s="26"/>
    </row>
    <row r="18" spans="1:19" ht="15">
      <c r="A18" s="1">
        <f>Sheet1!A8</f>
        <v>6</v>
      </c>
      <c r="B18" s="1" t="str">
        <f>Sheet1!B8&amp;"/"&amp;Sheet1!C8</f>
        <v>9/2018</v>
      </c>
      <c r="C18" s="1" t="str">
        <f>Sheet1!D8&amp;" "&amp;Sheet1!E8</f>
        <v>Jovan Jović</v>
      </c>
      <c r="D18" s="1">
        <f>Sheet1!F8</f>
        <v>0</v>
      </c>
      <c r="E18" s="1">
        <f>Sheet1!G8</f>
        <v>0</v>
      </c>
      <c r="F18" s="1"/>
      <c r="G18" s="1"/>
      <c r="H18" s="1"/>
      <c r="I18" s="4"/>
      <c r="J18" s="4"/>
      <c r="K18" s="4"/>
      <c r="L18" s="4"/>
      <c r="M18" s="4"/>
      <c r="N18" s="4">
        <f>Sheet1!K8</f>
        <v>5</v>
      </c>
      <c r="O18" s="4"/>
      <c r="P18" s="4">
        <f>Sheet1!O8</f>
        <v>0</v>
      </c>
      <c r="Q18" s="4">
        <f>Sheet1!P8</f>
        <v>5</v>
      </c>
      <c r="R18" s="4" t="str">
        <f>Sheet1!Q8</f>
        <v>F</v>
      </c>
      <c r="S18" s="26"/>
    </row>
    <row r="19" spans="1:19" ht="15">
      <c r="A19" s="1">
        <f>Sheet1!A9</f>
        <v>7</v>
      </c>
      <c r="B19" s="1" t="str">
        <f>Sheet1!B9&amp;"/"&amp;Sheet1!C9</f>
        <v>11/2018</v>
      </c>
      <c r="C19" s="1" t="str">
        <f>Sheet1!D9&amp;" "&amp;Sheet1!E9</f>
        <v>Balša Ljumović</v>
      </c>
      <c r="D19" s="1">
        <f>Sheet1!F9</f>
        <v>0</v>
      </c>
      <c r="E19" s="1">
        <f>Sheet1!G9</f>
        <v>9</v>
      </c>
      <c r="F19" s="1"/>
      <c r="G19" s="1"/>
      <c r="H19" s="1"/>
      <c r="I19" s="4"/>
      <c r="J19" s="4"/>
      <c r="K19" s="4"/>
      <c r="L19" s="4"/>
      <c r="M19" s="4"/>
      <c r="N19" s="4">
        <f>Sheet1!K9</f>
        <v>24.5</v>
      </c>
      <c r="O19" s="4"/>
      <c r="P19" s="4">
        <f>Sheet1!O9</f>
        <v>0</v>
      </c>
      <c r="Q19" s="4">
        <f>Sheet1!P9</f>
        <v>33.5</v>
      </c>
      <c r="R19" s="4" t="str">
        <f>Sheet1!Q9</f>
        <v>F</v>
      </c>
      <c r="S19" s="26"/>
    </row>
    <row r="20" spans="1:19" ht="15">
      <c r="A20" s="1">
        <f>Sheet1!A10</f>
        <v>8</v>
      </c>
      <c r="B20" s="1" t="str">
        <f>Sheet1!B10&amp;"/"&amp;Sheet1!C10</f>
        <v>16/2018</v>
      </c>
      <c r="C20" s="1" t="str">
        <f>Sheet1!D10&amp;" "&amp;Sheet1!E10</f>
        <v>Jevto Pićurić</v>
      </c>
      <c r="D20" s="1">
        <f>Sheet1!F10</f>
        <v>0</v>
      </c>
      <c r="E20" s="1">
        <f>Sheet1!G10</f>
        <v>0</v>
      </c>
      <c r="F20" s="1"/>
      <c r="G20" s="1"/>
      <c r="H20" s="1"/>
      <c r="I20" s="4"/>
      <c r="J20" s="4"/>
      <c r="K20" s="4"/>
      <c r="L20" s="4"/>
      <c r="M20" s="4"/>
      <c r="N20" s="4">
        <f>Sheet1!K10</f>
        <v>20.5</v>
      </c>
      <c r="O20" s="4"/>
      <c r="P20" s="4">
        <f>Sheet1!O10</f>
        <v>0</v>
      </c>
      <c r="Q20" s="4">
        <f>Sheet1!P10</f>
        <v>20.5</v>
      </c>
      <c r="R20" s="4" t="str">
        <f>Sheet1!Q10</f>
        <v>F</v>
      </c>
      <c r="S20" s="26"/>
    </row>
    <row r="21" spans="1:19" ht="15">
      <c r="A21" s="1">
        <f>Sheet1!A11</f>
        <v>9</v>
      </c>
      <c r="B21" s="1" t="str">
        <f>Sheet1!B11&amp;"/"&amp;Sheet1!C11</f>
        <v>17/2018</v>
      </c>
      <c r="C21" s="1" t="str">
        <f>Sheet1!D11&amp;" "&amp;Sheet1!E11</f>
        <v>Branka Stevančević</v>
      </c>
      <c r="D21" s="1">
        <f>Sheet1!F11</f>
        <v>0</v>
      </c>
      <c r="E21" s="1">
        <f>Sheet1!G11</f>
        <v>2</v>
      </c>
      <c r="F21" s="1"/>
      <c r="G21" s="1"/>
      <c r="H21" s="1"/>
      <c r="I21" s="4"/>
      <c r="J21" s="4"/>
      <c r="K21" s="4"/>
      <c r="L21" s="4"/>
      <c r="M21" s="4"/>
      <c r="N21" s="4">
        <f>Sheet1!K11</f>
        <v>9</v>
      </c>
      <c r="O21" s="4"/>
      <c r="P21" s="4">
        <f>Sheet1!O11</f>
        <v>0</v>
      </c>
      <c r="Q21" s="4">
        <f>Sheet1!P11</f>
        <v>11</v>
      </c>
      <c r="R21" s="4" t="str">
        <f>Sheet1!Q11</f>
        <v>F</v>
      </c>
      <c r="S21" s="26"/>
    </row>
    <row r="22" spans="1:19" ht="15">
      <c r="A22" s="1">
        <f>Sheet1!A12</f>
        <v>10</v>
      </c>
      <c r="B22" s="1" t="str">
        <f>Sheet1!B12&amp;"/"&amp;Sheet1!C12</f>
        <v>19/2018</v>
      </c>
      <c r="C22" s="1" t="str">
        <f>Sheet1!D12&amp;" "&amp;Sheet1!E12</f>
        <v>Ilija Gardašević</v>
      </c>
      <c r="D22" s="1">
        <f>Sheet1!F12</f>
        <v>0</v>
      </c>
      <c r="E22" s="1">
        <f>Sheet1!G12</f>
        <v>9</v>
      </c>
      <c r="F22" s="1"/>
      <c r="G22" s="1"/>
      <c r="H22" s="1"/>
      <c r="I22" s="4"/>
      <c r="J22" s="4"/>
      <c r="K22" s="4"/>
      <c r="L22" s="4"/>
      <c r="M22" s="4"/>
      <c r="N22" s="4">
        <f>Sheet1!K12</f>
        <v>20.5</v>
      </c>
      <c r="O22" s="4"/>
      <c r="P22" s="4">
        <f>Sheet1!O12</f>
        <v>0</v>
      </c>
      <c r="Q22" s="4">
        <f>Sheet1!P12</f>
        <v>29.5</v>
      </c>
      <c r="R22" s="4" t="str">
        <f>Sheet1!Q12</f>
        <v>F</v>
      </c>
      <c r="S22" s="26"/>
    </row>
    <row r="23" spans="1:19" ht="15">
      <c r="A23" s="1">
        <f>Sheet1!A13</f>
        <v>11</v>
      </c>
      <c r="B23" s="1" t="str">
        <f>Sheet1!B13&amp;"/"&amp;Sheet1!C13</f>
        <v>21/2018</v>
      </c>
      <c r="C23" s="1" t="str">
        <f>Sheet1!D13&amp;" "&amp;Sheet1!E13</f>
        <v>Jovan Sredanović</v>
      </c>
      <c r="D23" s="1">
        <f>Sheet1!F13</f>
        <v>0</v>
      </c>
      <c r="E23" s="1">
        <f>Sheet1!G13</f>
        <v>9</v>
      </c>
      <c r="F23" s="1"/>
      <c r="G23" s="1"/>
      <c r="H23" s="1"/>
      <c r="I23" s="4"/>
      <c r="J23" s="4"/>
      <c r="K23" s="4"/>
      <c r="L23" s="4"/>
      <c r="M23" s="4"/>
      <c r="N23" s="4">
        <f>Sheet1!K13</f>
        <v>19.5</v>
      </c>
      <c r="O23" s="4"/>
      <c r="P23" s="4">
        <f>Sheet1!O13</f>
        <v>0</v>
      </c>
      <c r="Q23" s="4">
        <f>Sheet1!P13</f>
        <v>28.5</v>
      </c>
      <c r="R23" s="4" t="str">
        <f>Sheet1!Q13</f>
        <v>F</v>
      </c>
      <c r="S23" s="26"/>
    </row>
    <row r="24" spans="1:19" ht="15">
      <c r="A24" s="1">
        <f>Sheet1!A14</f>
        <v>12</v>
      </c>
      <c r="B24" s="1" t="str">
        <f>Sheet1!B14&amp;"/"&amp;Sheet1!C14</f>
        <v>23/2018</v>
      </c>
      <c r="C24" s="1" t="str">
        <f>Sheet1!D14&amp;" "&amp;Sheet1!E14</f>
        <v>Kristjan Ivanović</v>
      </c>
      <c r="D24" s="1">
        <f>Sheet1!F14</f>
        <v>0</v>
      </c>
      <c r="E24" s="1">
        <f>Sheet1!G14</f>
        <v>0</v>
      </c>
      <c r="F24" s="1"/>
      <c r="G24" s="1"/>
      <c r="H24" s="1"/>
      <c r="I24" s="4"/>
      <c r="J24" s="4"/>
      <c r="K24" s="4"/>
      <c r="L24" s="4"/>
      <c r="M24" s="4"/>
      <c r="N24" s="4">
        <f>Sheet1!K14</f>
        <v>9</v>
      </c>
      <c r="O24" s="4"/>
      <c r="P24" s="4">
        <f>Sheet1!O14</f>
        <v>0</v>
      </c>
      <c r="Q24" s="4">
        <f>Sheet1!P14</f>
        <v>9</v>
      </c>
      <c r="R24" s="4" t="str">
        <f>Sheet1!Q14</f>
        <v>F</v>
      </c>
      <c r="S24" s="26"/>
    </row>
    <row r="25" spans="1:19" ht="15">
      <c r="A25" s="1">
        <f>Sheet1!A15</f>
        <v>13</v>
      </c>
      <c r="B25" s="1" t="str">
        <f>Sheet1!B15&amp;"/"&amp;Sheet1!C15</f>
        <v>25/2018</v>
      </c>
      <c r="C25" s="1" t="str">
        <f>Sheet1!D15&amp;" "&amp;Sheet1!E15</f>
        <v>Jelena Samardžić</v>
      </c>
      <c r="D25" s="1">
        <f>Sheet1!F15</f>
        <v>0</v>
      </c>
      <c r="E25" s="1">
        <f>Sheet1!G15</f>
        <v>5.5</v>
      </c>
      <c r="F25" s="1"/>
      <c r="G25" s="1"/>
      <c r="H25" s="1"/>
      <c r="I25" s="4"/>
      <c r="J25" s="4"/>
      <c r="K25" s="4"/>
      <c r="L25" s="4"/>
      <c r="M25" s="4"/>
      <c r="N25" s="4">
        <f>Sheet1!K15</f>
        <v>22.5</v>
      </c>
      <c r="O25" s="4"/>
      <c r="P25" s="4">
        <f>Sheet1!O15</f>
        <v>0</v>
      </c>
      <c r="Q25" s="4">
        <f>Sheet1!P15</f>
        <v>28</v>
      </c>
      <c r="R25" s="4" t="str">
        <f>Sheet1!Q15</f>
        <v>F</v>
      </c>
      <c r="S25" s="26"/>
    </row>
    <row r="26" spans="1:19" ht="15">
      <c r="A26" s="1">
        <f>Sheet1!A16</f>
        <v>14</v>
      </c>
      <c r="B26" s="1" t="str">
        <f>Sheet1!B16&amp;"/"&amp;Sheet1!C16</f>
        <v>26/2018</v>
      </c>
      <c r="C26" s="1" t="str">
        <f>Sheet1!D16&amp;" "&amp;Sheet1!E16</f>
        <v>Mia Dubak</v>
      </c>
      <c r="D26" s="1">
        <f>Sheet1!F16</f>
        <v>0</v>
      </c>
      <c r="E26" s="1">
        <f>Sheet1!G16</f>
        <v>8.5</v>
      </c>
      <c r="F26" s="1"/>
      <c r="G26" s="1"/>
      <c r="H26" s="1"/>
      <c r="I26" s="4"/>
      <c r="J26" s="4"/>
      <c r="K26" s="4"/>
      <c r="L26" s="4"/>
      <c r="M26" s="4"/>
      <c r="N26" s="4">
        <f>Sheet1!K16</f>
        <v>36</v>
      </c>
      <c r="O26" s="4"/>
      <c r="P26" s="4">
        <f>Sheet1!O16</f>
        <v>0</v>
      </c>
      <c r="Q26" s="4">
        <f>Sheet1!P16</f>
        <v>44.5</v>
      </c>
      <c r="R26" s="4" t="str">
        <f>Sheet1!Q16</f>
        <v>F</v>
      </c>
      <c r="S26" s="26"/>
    </row>
    <row r="27" spans="1:19" ht="15">
      <c r="A27" s="1">
        <f>Sheet1!A17</f>
        <v>15</v>
      </c>
      <c r="B27" s="1" t="str">
        <f>Sheet1!B17&amp;"/"&amp;Sheet1!C17</f>
        <v>27/2018</v>
      </c>
      <c r="C27" s="1" t="str">
        <f>Sheet1!D17&amp;" "&amp;Sheet1!E17</f>
        <v>Aleksandar Savić</v>
      </c>
      <c r="D27" s="1">
        <f>Sheet1!F17</f>
        <v>0</v>
      </c>
      <c r="E27" s="1">
        <f>Sheet1!G17</f>
        <v>7.5</v>
      </c>
      <c r="F27" s="1"/>
      <c r="G27" s="1"/>
      <c r="H27" s="1"/>
      <c r="I27" s="4"/>
      <c r="J27" s="4"/>
      <c r="K27" s="4"/>
      <c r="L27" s="4"/>
      <c r="M27" s="4"/>
      <c r="N27" s="4">
        <f>Sheet1!K17</f>
        <v>33</v>
      </c>
      <c r="O27" s="4"/>
      <c r="P27" s="4">
        <f>Sheet1!O17</f>
        <v>0</v>
      </c>
      <c r="Q27" s="4">
        <f>Sheet1!P17</f>
        <v>40.5</v>
      </c>
      <c r="R27" s="4" t="str">
        <f>Sheet1!Q17</f>
        <v>F</v>
      </c>
      <c r="S27" s="26"/>
    </row>
    <row r="28" spans="1:19" ht="15">
      <c r="A28" s="1">
        <f>Sheet1!A18</f>
        <v>16</v>
      </c>
      <c r="B28" s="1" t="str">
        <f>Sheet1!B18&amp;"/"&amp;Sheet1!C18</f>
        <v>30/2018</v>
      </c>
      <c r="C28" s="1" t="str">
        <f>Sheet1!D18&amp;" "&amp;Sheet1!E18</f>
        <v>Milica Kovačević</v>
      </c>
      <c r="D28" s="1">
        <f>Sheet1!F18</f>
        <v>0</v>
      </c>
      <c r="E28" s="1">
        <f>Sheet1!G18</f>
        <v>6</v>
      </c>
      <c r="F28" s="1"/>
      <c r="G28" s="1"/>
      <c r="H28" s="1"/>
      <c r="I28" s="4"/>
      <c r="J28" s="4"/>
      <c r="K28" s="4"/>
      <c r="L28" s="4"/>
      <c r="M28" s="4"/>
      <c r="N28" s="4">
        <f>Sheet1!K18</f>
        <v>31.5</v>
      </c>
      <c r="O28" s="4"/>
      <c r="P28" s="4">
        <f>Sheet1!O18</f>
        <v>0</v>
      </c>
      <c r="Q28" s="4">
        <f>Sheet1!P18</f>
        <v>37.5</v>
      </c>
      <c r="R28" s="4" t="str">
        <f>Sheet1!Q18</f>
        <v>F</v>
      </c>
      <c r="S28" s="26"/>
    </row>
    <row r="29" spans="1:19" ht="15">
      <c r="A29" s="1">
        <f>Sheet1!A19</f>
        <v>17</v>
      </c>
      <c r="B29" s="1" t="str">
        <f>Sheet1!B19&amp;"/"&amp;Sheet1!C19</f>
        <v>37/2018</v>
      </c>
      <c r="C29" s="1" t="str">
        <f>Sheet1!D19&amp;" "&amp;Sheet1!E19</f>
        <v>Ivan Adžić</v>
      </c>
      <c r="D29" s="1">
        <f>Sheet1!F19</f>
        <v>0</v>
      </c>
      <c r="E29" s="1">
        <f>Sheet1!G19</f>
        <v>8.5</v>
      </c>
      <c r="F29" s="1"/>
      <c r="G29" s="1"/>
      <c r="H29" s="1"/>
      <c r="I29" s="4"/>
      <c r="J29" s="4"/>
      <c r="K29" s="4"/>
      <c r="L29" s="4"/>
      <c r="M29" s="4"/>
      <c r="N29" s="4">
        <f>Sheet1!K19</f>
        <v>29.5</v>
      </c>
      <c r="O29" s="4"/>
      <c r="P29" s="4">
        <f>Sheet1!O19</f>
        <v>0</v>
      </c>
      <c r="Q29" s="4">
        <f>Sheet1!P19</f>
        <v>38</v>
      </c>
      <c r="R29" s="4" t="str">
        <f>Sheet1!Q19</f>
        <v>F</v>
      </c>
      <c r="S29" s="26"/>
    </row>
    <row r="30" spans="1:19" ht="15">
      <c r="A30" s="1">
        <f>Sheet1!A20</f>
        <v>18</v>
      </c>
      <c r="B30" s="1" t="str">
        <f>Sheet1!B20&amp;"/"&amp;Sheet1!C20</f>
        <v>38/2018</v>
      </c>
      <c r="C30" s="1" t="str">
        <f>Sheet1!D20&amp;" "&amp;Sheet1!E20</f>
        <v>Petar Milić</v>
      </c>
      <c r="D30" s="1">
        <f>Sheet1!F20</f>
        <v>0</v>
      </c>
      <c r="E30" s="1">
        <f>Sheet1!G20</f>
        <v>8</v>
      </c>
      <c r="F30" s="1"/>
      <c r="G30" s="1"/>
      <c r="H30" s="1"/>
      <c r="I30" s="4"/>
      <c r="J30" s="4"/>
      <c r="K30" s="4"/>
      <c r="L30" s="4"/>
      <c r="M30" s="4"/>
      <c r="N30" s="4">
        <f>Sheet1!K20</f>
        <v>29.5</v>
      </c>
      <c r="O30" s="4"/>
      <c r="P30" s="4">
        <f>Sheet1!O20</f>
        <v>0</v>
      </c>
      <c r="Q30" s="4">
        <f>Sheet1!P20</f>
        <v>37.5</v>
      </c>
      <c r="R30" s="4" t="str">
        <f>Sheet1!Q20</f>
        <v>F</v>
      </c>
      <c r="S30" s="26"/>
    </row>
    <row r="31" spans="1:19" ht="15">
      <c r="A31" s="1">
        <f>Sheet1!A21</f>
        <v>19</v>
      </c>
      <c r="B31" s="1" t="str">
        <f>Sheet1!B21&amp;"/"&amp;Sheet1!C21</f>
        <v>40/2018</v>
      </c>
      <c r="C31" s="1" t="str">
        <f>Sheet1!D21&amp;" "&amp;Sheet1!E21</f>
        <v>Lazar Mašulović</v>
      </c>
      <c r="D31" s="1">
        <f>Sheet1!F21</f>
        <v>0</v>
      </c>
      <c r="E31" s="1">
        <f>Sheet1!G21</f>
        <v>7</v>
      </c>
      <c r="F31" s="1"/>
      <c r="G31" s="1"/>
      <c r="H31" s="1"/>
      <c r="I31" s="4"/>
      <c r="J31" s="4"/>
      <c r="K31" s="4"/>
      <c r="L31" s="4"/>
      <c r="M31" s="4"/>
      <c r="N31" s="4">
        <f>Sheet1!K21</f>
        <v>37</v>
      </c>
      <c r="O31" s="4"/>
      <c r="P31" s="4">
        <f>Sheet1!O21</f>
        <v>0</v>
      </c>
      <c r="Q31" s="4">
        <f>Sheet1!P21</f>
        <v>44</v>
      </c>
      <c r="R31" s="4" t="str">
        <f>Sheet1!Q21</f>
        <v>F</v>
      </c>
      <c r="S31" s="26"/>
    </row>
    <row r="32" spans="1:19" ht="15">
      <c r="A32" s="1">
        <f>Sheet1!A22</f>
        <v>20</v>
      </c>
      <c r="B32" s="1" t="str">
        <f>Sheet1!B22&amp;"/"&amp;Sheet1!C22</f>
        <v>41/2018</v>
      </c>
      <c r="C32" s="1" t="str">
        <f>Sheet1!D22&amp;" "&amp;Sheet1!E22</f>
        <v>Semir Kardović</v>
      </c>
      <c r="D32" s="1">
        <f>Sheet1!F22</f>
        <v>0</v>
      </c>
      <c r="E32" s="1">
        <f>Sheet1!G22</f>
        <v>8.5</v>
      </c>
      <c r="F32" s="1"/>
      <c r="G32" s="1"/>
      <c r="H32" s="1"/>
      <c r="I32" s="4"/>
      <c r="J32" s="4"/>
      <c r="K32" s="4"/>
      <c r="L32" s="4"/>
      <c r="M32" s="4"/>
      <c r="N32" s="4">
        <f>Sheet1!K22</f>
        <v>22.5</v>
      </c>
      <c r="O32" s="4"/>
      <c r="P32" s="4">
        <f>Sheet1!O22</f>
        <v>0</v>
      </c>
      <c r="Q32" s="4">
        <f>Sheet1!P22</f>
        <v>31</v>
      </c>
      <c r="R32" s="4" t="str">
        <f>Sheet1!Q22</f>
        <v>F</v>
      </c>
      <c r="S32" s="26"/>
    </row>
    <row r="33" spans="1:19" ht="15">
      <c r="A33" s="1">
        <f>Sheet1!A23</f>
        <v>21</v>
      </c>
      <c r="B33" s="1" t="str">
        <f>Sheet1!B23&amp;"/"&amp;Sheet1!C23</f>
        <v>43/2018</v>
      </c>
      <c r="C33" s="1" t="str">
        <f>Sheet1!D23&amp;" "&amp;Sheet1!E23</f>
        <v>Damjan Bujišić</v>
      </c>
      <c r="D33" s="1">
        <f>Sheet1!F23</f>
        <v>0</v>
      </c>
      <c r="E33" s="1">
        <f>Sheet1!G23</f>
        <v>0</v>
      </c>
      <c r="F33" s="1"/>
      <c r="G33" s="1"/>
      <c r="H33" s="1"/>
      <c r="I33" s="4"/>
      <c r="J33" s="4"/>
      <c r="K33" s="4"/>
      <c r="L33" s="4"/>
      <c r="M33" s="4"/>
      <c r="N33" s="4">
        <f>Sheet1!K23</f>
        <v>10.5</v>
      </c>
      <c r="O33" s="4"/>
      <c r="P33" s="4">
        <f>Sheet1!O23</f>
        <v>0</v>
      </c>
      <c r="Q33" s="4">
        <f>Sheet1!P23</f>
        <v>10.5</v>
      </c>
      <c r="R33" s="4" t="str">
        <f>Sheet1!Q23</f>
        <v>F</v>
      </c>
      <c r="S33" s="26"/>
    </row>
    <row r="34" spans="1:19" ht="15">
      <c r="A34" s="1">
        <f>Sheet1!A24</f>
        <v>22</v>
      </c>
      <c r="B34" s="1" t="str">
        <f>Sheet1!B24&amp;"/"&amp;Sheet1!C24</f>
        <v>44/2018</v>
      </c>
      <c r="C34" s="1" t="str">
        <f>Sheet1!D24&amp;" "&amp;Sheet1!E24</f>
        <v>Petar Radović</v>
      </c>
      <c r="D34" s="1">
        <f>Sheet1!F24</f>
        <v>0</v>
      </c>
      <c r="E34" s="1">
        <f>Sheet1!G24</f>
        <v>3.5</v>
      </c>
      <c r="F34" s="1"/>
      <c r="G34" s="1"/>
      <c r="H34" s="1"/>
      <c r="I34" s="4"/>
      <c r="J34" s="4"/>
      <c r="K34" s="4"/>
      <c r="L34" s="4"/>
      <c r="M34" s="4"/>
      <c r="N34" s="4">
        <f>Sheet1!K24</f>
        <v>28</v>
      </c>
      <c r="O34" s="4"/>
      <c r="P34" s="4">
        <f>Sheet1!O24</f>
        <v>0</v>
      </c>
      <c r="Q34" s="4">
        <f>Sheet1!P24</f>
        <v>31.5</v>
      </c>
      <c r="R34" s="4" t="str">
        <f>Sheet1!Q24</f>
        <v>F</v>
      </c>
      <c r="S34" s="26"/>
    </row>
    <row r="35" spans="1:19" ht="15">
      <c r="A35" s="1">
        <f>Sheet1!A25</f>
        <v>23</v>
      </c>
      <c r="B35" s="1" t="str">
        <f>Sheet1!B25&amp;"/"&amp;Sheet1!C25</f>
        <v>48/2018</v>
      </c>
      <c r="C35" s="1" t="str">
        <f>Sheet1!D25&amp;" "&amp;Sheet1!E25</f>
        <v>Lazar Ašanin</v>
      </c>
      <c r="D35" s="1">
        <f>Sheet1!F25</f>
        <v>0</v>
      </c>
      <c r="E35" s="1">
        <f>Sheet1!G25</f>
        <v>9</v>
      </c>
      <c r="F35" s="1"/>
      <c r="G35" s="1"/>
      <c r="H35" s="1"/>
      <c r="I35" s="4"/>
      <c r="J35" s="4"/>
      <c r="K35" s="4"/>
      <c r="L35" s="4"/>
      <c r="M35" s="4"/>
      <c r="N35" s="4">
        <f>Sheet1!K25</f>
        <v>33.5</v>
      </c>
      <c r="O35" s="4"/>
      <c r="P35" s="4">
        <f>Sheet1!O25</f>
        <v>0</v>
      </c>
      <c r="Q35" s="4">
        <f>Sheet1!P25</f>
        <v>42.5</v>
      </c>
      <c r="R35" s="4" t="str">
        <f>Sheet1!Q25</f>
        <v>F</v>
      </c>
      <c r="S35" s="26"/>
    </row>
    <row r="36" spans="1:19" ht="15">
      <c r="A36" s="1">
        <f>Sheet1!A26</f>
        <v>24</v>
      </c>
      <c r="B36" s="1" t="str">
        <f>Sheet1!B26&amp;"/"&amp;Sheet1!C26</f>
        <v>49/2018</v>
      </c>
      <c r="C36" s="1" t="str">
        <f>Sheet1!D26&amp;" "&amp;Sheet1!E26</f>
        <v>Jelena Todorović</v>
      </c>
      <c r="D36" s="1">
        <f>Sheet1!F26</f>
        <v>0</v>
      </c>
      <c r="E36" s="1">
        <f>Sheet1!G26</f>
        <v>0</v>
      </c>
      <c r="F36" s="1"/>
      <c r="G36" s="1"/>
      <c r="H36" s="1"/>
      <c r="I36" s="4"/>
      <c r="J36" s="4"/>
      <c r="K36" s="4"/>
      <c r="L36" s="4"/>
      <c r="M36" s="4"/>
      <c r="N36" s="4">
        <f>Sheet1!K26</f>
        <v>0</v>
      </c>
      <c r="O36" s="4"/>
      <c r="P36" s="4">
        <f>Sheet1!O26</f>
        <v>0</v>
      </c>
      <c r="Q36" s="4">
        <f>Sheet1!P26</f>
        <v>0</v>
      </c>
      <c r="R36" s="4" t="str">
        <f>Sheet1!Q26</f>
        <v>F</v>
      </c>
      <c r="S36" s="26"/>
    </row>
    <row r="37" spans="1:19" ht="15">
      <c r="A37" s="1">
        <f>Sheet1!A27</f>
        <v>25</v>
      </c>
      <c r="B37" s="1" t="str">
        <f>Sheet1!B27&amp;"/"&amp;Sheet1!C27</f>
        <v>51/2018</v>
      </c>
      <c r="C37" s="1" t="str">
        <f>Sheet1!D27&amp;" "&amp;Sheet1!E27</f>
        <v>Krsto Ćorović</v>
      </c>
      <c r="D37" s="1">
        <f>Sheet1!F27</f>
        <v>0</v>
      </c>
      <c r="E37" s="1">
        <f>Sheet1!G27</f>
        <v>5.5</v>
      </c>
      <c r="F37" s="1"/>
      <c r="G37" s="1"/>
      <c r="H37" s="1"/>
      <c r="I37" s="4"/>
      <c r="J37" s="4"/>
      <c r="K37" s="4"/>
      <c r="L37" s="4"/>
      <c r="M37" s="4"/>
      <c r="N37" s="4">
        <f>Sheet1!K27</f>
        <v>22</v>
      </c>
      <c r="O37" s="4"/>
      <c r="P37" s="4">
        <f>Sheet1!O27</f>
        <v>0</v>
      </c>
      <c r="Q37" s="4">
        <f>Sheet1!P27</f>
        <v>27.5</v>
      </c>
      <c r="R37" s="4" t="str">
        <f>Sheet1!Q27</f>
        <v>F</v>
      </c>
      <c r="S37" s="26"/>
    </row>
    <row r="38" spans="1:19" ht="15">
      <c r="A38" s="1">
        <f>Sheet1!A28</f>
        <v>26</v>
      </c>
      <c r="B38" s="1" t="str">
        <f>Sheet1!B28&amp;"/"&amp;Sheet1!C28</f>
        <v>52/2018</v>
      </c>
      <c r="C38" s="1" t="str">
        <f>Sheet1!D28&amp;" "&amp;Sheet1!E28</f>
        <v>Vasilije Krulanović</v>
      </c>
      <c r="D38" s="1">
        <f>Sheet1!F28</f>
        <v>0</v>
      </c>
      <c r="E38" s="1">
        <f>Sheet1!G28</f>
        <v>8.5</v>
      </c>
      <c r="F38" s="1"/>
      <c r="G38" s="1"/>
      <c r="H38" s="1"/>
      <c r="I38" s="4"/>
      <c r="J38" s="4"/>
      <c r="K38" s="4"/>
      <c r="L38" s="4"/>
      <c r="M38" s="4"/>
      <c r="N38" s="4">
        <f>Sheet1!K28</f>
        <v>17.5</v>
      </c>
      <c r="O38" s="4"/>
      <c r="P38" s="4">
        <f>Sheet1!O28</f>
        <v>0</v>
      </c>
      <c r="Q38" s="4">
        <f>Sheet1!P28</f>
        <v>26</v>
      </c>
      <c r="R38" s="4" t="str">
        <f>Sheet1!Q28</f>
        <v>F</v>
      </c>
      <c r="S38" s="26"/>
    </row>
    <row r="39" spans="1:19" ht="15">
      <c r="A39" s="1">
        <f>Sheet1!A29</f>
        <v>27</v>
      </c>
      <c r="B39" s="1" t="str">
        <f>Sheet1!B29&amp;"/"&amp;Sheet1!C29</f>
        <v>54/2018</v>
      </c>
      <c r="C39" s="1" t="str">
        <f>Sheet1!D29&amp;" "&amp;Sheet1!E29</f>
        <v>Danilo Živković</v>
      </c>
      <c r="D39" s="1">
        <f>Sheet1!F29</f>
        <v>0</v>
      </c>
      <c r="E39" s="1">
        <f>Sheet1!G29</f>
        <v>0</v>
      </c>
      <c r="F39" s="1"/>
      <c r="G39" s="1"/>
      <c r="H39" s="1"/>
      <c r="I39" s="4"/>
      <c r="J39" s="4"/>
      <c r="K39" s="4"/>
      <c r="L39" s="4"/>
      <c r="M39" s="4"/>
      <c r="N39" s="4">
        <f>Sheet1!K29</f>
        <v>26.5</v>
      </c>
      <c r="O39" s="4"/>
      <c r="P39" s="4">
        <f>Sheet1!O29</f>
        <v>0</v>
      </c>
      <c r="Q39" s="4">
        <f>Sheet1!P29</f>
        <v>26.5</v>
      </c>
      <c r="R39" s="4" t="str">
        <f>Sheet1!Q29</f>
        <v>F</v>
      </c>
      <c r="S39" s="26"/>
    </row>
    <row r="40" spans="1:19" ht="15">
      <c r="A40" s="1">
        <f>Sheet1!A30</f>
        <v>28</v>
      </c>
      <c r="B40" s="1" t="str">
        <f>Sheet1!B30&amp;"/"&amp;Sheet1!C30</f>
        <v>55/2018</v>
      </c>
      <c r="C40" s="1" t="str">
        <f>Sheet1!D30&amp;" "&amp;Sheet1!E30</f>
        <v>Anka Bojović</v>
      </c>
      <c r="D40" s="1">
        <f>Sheet1!F30</f>
        <v>0</v>
      </c>
      <c r="E40" s="1">
        <f>Sheet1!G30</f>
        <v>0</v>
      </c>
      <c r="F40" s="1"/>
      <c r="G40" s="1"/>
      <c r="H40" s="1"/>
      <c r="I40" s="4"/>
      <c r="J40" s="4"/>
      <c r="K40" s="4"/>
      <c r="L40" s="4"/>
      <c r="M40" s="4"/>
      <c r="N40" s="4">
        <f>Sheet1!K30</f>
        <v>24</v>
      </c>
      <c r="O40" s="4"/>
      <c r="P40" s="4">
        <f>Sheet1!O30</f>
        <v>0</v>
      </c>
      <c r="Q40" s="4">
        <f>Sheet1!P30</f>
        <v>24</v>
      </c>
      <c r="R40" s="4" t="str">
        <f>Sheet1!Q30</f>
        <v>F</v>
      </c>
      <c r="S40" s="26"/>
    </row>
    <row r="41" spans="1:19" ht="15">
      <c r="A41" s="1">
        <f>Sheet1!A31</f>
        <v>29</v>
      </c>
      <c r="B41" s="1" t="str">
        <f>Sheet1!B31&amp;"/"&amp;Sheet1!C31</f>
        <v>56/2018</v>
      </c>
      <c r="C41" s="1" t="str">
        <f>Sheet1!D31&amp;" "&amp;Sheet1!E31</f>
        <v>Slavko Bulatović</v>
      </c>
      <c r="D41" s="1">
        <f>Sheet1!F31</f>
        <v>0</v>
      </c>
      <c r="E41" s="1">
        <f>Sheet1!G31</f>
        <v>0</v>
      </c>
      <c r="F41" s="1"/>
      <c r="G41" s="1"/>
      <c r="H41" s="1"/>
      <c r="I41" s="4"/>
      <c r="J41" s="4"/>
      <c r="K41" s="4"/>
      <c r="L41" s="4"/>
      <c r="M41" s="4"/>
      <c r="N41" s="4">
        <f>Sheet1!K31</f>
        <v>0</v>
      </c>
      <c r="O41" s="4"/>
      <c r="P41" s="4">
        <f>Sheet1!O31</f>
        <v>0</v>
      </c>
      <c r="Q41" s="4">
        <f>Sheet1!P31</f>
        <v>0</v>
      </c>
      <c r="R41" s="4" t="str">
        <f>Sheet1!Q31</f>
        <v>F</v>
      </c>
      <c r="S41" s="26"/>
    </row>
    <row r="42" spans="1:19" ht="15">
      <c r="A42" s="1">
        <f>Sheet1!A32</f>
        <v>30</v>
      </c>
      <c r="B42" s="1" t="str">
        <f>Sheet1!B32&amp;"/"&amp;Sheet1!C32</f>
        <v>57/2018</v>
      </c>
      <c r="C42" s="1" t="str">
        <f>Sheet1!D32&amp;" "&amp;Sheet1!E32</f>
        <v>Miloš Knežević</v>
      </c>
      <c r="D42" s="1">
        <f>Sheet1!F32</f>
        <v>0</v>
      </c>
      <c r="E42" s="1">
        <f>Sheet1!G32</f>
        <v>0</v>
      </c>
      <c r="F42" s="1"/>
      <c r="G42" s="1"/>
      <c r="H42" s="1"/>
      <c r="I42" s="4"/>
      <c r="J42" s="4"/>
      <c r="K42" s="4"/>
      <c r="L42" s="4"/>
      <c r="M42" s="4"/>
      <c r="N42" s="4">
        <f>Sheet1!K32</f>
        <v>27</v>
      </c>
      <c r="O42" s="4"/>
      <c r="P42" s="4">
        <f>Sheet1!O32</f>
        <v>0</v>
      </c>
      <c r="Q42" s="4">
        <f>Sheet1!P32</f>
        <v>27</v>
      </c>
      <c r="R42" s="4" t="str">
        <f>Sheet1!Q32</f>
        <v>F</v>
      </c>
      <c r="S42" s="26"/>
    </row>
    <row r="43" spans="1:19" ht="15">
      <c r="A43" s="1">
        <f>Sheet1!A33</f>
        <v>31</v>
      </c>
      <c r="B43" s="1" t="str">
        <f>Sheet1!B33&amp;"/"&amp;Sheet1!C33</f>
        <v>59/2018</v>
      </c>
      <c r="C43" s="1" t="str">
        <f>Sheet1!D33&amp;" "&amp;Sheet1!E33</f>
        <v>Pavle Saveljić</v>
      </c>
      <c r="D43" s="1">
        <f>Sheet1!F33</f>
        <v>0</v>
      </c>
      <c r="E43" s="1">
        <f>Sheet1!G33</f>
        <v>8.5</v>
      </c>
      <c r="F43" s="1"/>
      <c r="G43" s="1"/>
      <c r="H43" s="1"/>
      <c r="I43" s="4"/>
      <c r="J43" s="4"/>
      <c r="K43" s="4"/>
      <c r="L43" s="4"/>
      <c r="M43" s="4"/>
      <c r="N43" s="4">
        <f>Sheet1!K33</f>
        <v>20</v>
      </c>
      <c r="O43" s="4"/>
      <c r="P43" s="4">
        <f>Sheet1!O33</f>
        <v>0</v>
      </c>
      <c r="Q43" s="4">
        <f>Sheet1!P33</f>
        <v>28.5</v>
      </c>
      <c r="R43" s="4" t="str">
        <f>Sheet1!Q33</f>
        <v>F</v>
      </c>
      <c r="S43" s="26"/>
    </row>
    <row r="44" spans="1:19" ht="15">
      <c r="A44" s="1">
        <f>Sheet1!A34</f>
        <v>32</v>
      </c>
      <c r="B44" s="1" t="str">
        <f>Sheet1!B34&amp;"/"&amp;Sheet1!C34</f>
        <v>62/2018</v>
      </c>
      <c r="C44" s="1" t="str">
        <f>Sheet1!D34&amp;" "&amp;Sheet1!E34</f>
        <v>Veselin Popović</v>
      </c>
      <c r="D44" s="1">
        <f>Sheet1!F34</f>
        <v>0</v>
      </c>
      <c r="E44" s="1">
        <f>Sheet1!G34</f>
        <v>5</v>
      </c>
      <c r="F44" s="1"/>
      <c r="G44" s="1"/>
      <c r="H44" s="1"/>
      <c r="I44" s="4"/>
      <c r="J44" s="4"/>
      <c r="K44" s="4"/>
      <c r="L44" s="4"/>
      <c r="M44" s="4"/>
      <c r="N44" s="4">
        <f>Sheet1!K34</f>
        <v>36.5</v>
      </c>
      <c r="O44" s="4"/>
      <c r="P44" s="4">
        <f>Sheet1!O34</f>
        <v>0</v>
      </c>
      <c r="Q44" s="4">
        <f>Sheet1!P34</f>
        <v>41.5</v>
      </c>
      <c r="R44" s="4" t="str">
        <f>Sheet1!Q34</f>
        <v>F</v>
      </c>
      <c r="S44" s="26"/>
    </row>
    <row r="45" spans="1:19" ht="15">
      <c r="A45" s="1">
        <f>Sheet1!A35</f>
        <v>33</v>
      </c>
      <c r="B45" s="1" t="str">
        <f>Sheet1!B35&amp;"/"&amp;Sheet1!C35</f>
        <v>63/2018</v>
      </c>
      <c r="C45" s="1" t="str">
        <f>Sheet1!D35&amp;" "&amp;Sheet1!E35</f>
        <v>Savo Vujović</v>
      </c>
      <c r="D45" s="1">
        <f>Sheet1!F35</f>
        <v>0</v>
      </c>
      <c r="E45" s="1">
        <f>Sheet1!G35</f>
        <v>7.5</v>
      </c>
      <c r="F45" s="1"/>
      <c r="G45" s="1"/>
      <c r="H45" s="1"/>
      <c r="I45" s="4"/>
      <c r="J45" s="4"/>
      <c r="K45" s="4"/>
      <c r="L45" s="4"/>
      <c r="M45" s="4"/>
      <c r="N45" s="4">
        <f>Sheet1!K35</f>
        <v>31</v>
      </c>
      <c r="O45" s="4"/>
      <c r="P45" s="4">
        <f>Sheet1!O35</f>
        <v>0</v>
      </c>
      <c r="Q45" s="4">
        <f>Sheet1!P35</f>
        <v>38.5</v>
      </c>
      <c r="R45" s="4" t="str">
        <f>Sheet1!Q35</f>
        <v>F</v>
      </c>
      <c r="S45" s="26"/>
    </row>
    <row r="46" spans="1:19" ht="15">
      <c r="A46" s="1">
        <f>Sheet1!A36</f>
        <v>34</v>
      </c>
      <c r="B46" s="1" t="str">
        <f>Sheet1!B36&amp;"/"&amp;Sheet1!C36</f>
        <v>66/2018</v>
      </c>
      <c r="C46" s="1" t="str">
        <f>Sheet1!D36&amp;" "&amp;Sheet1!E36</f>
        <v>Dražen Minić</v>
      </c>
      <c r="D46" s="1">
        <f>Sheet1!F36</f>
        <v>0</v>
      </c>
      <c r="E46" s="1">
        <f>Sheet1!G36</f>
        <v>8.5</v>
      </c>
      <c r="F46" s="1"/>
      <c r="G46" s="1"/>
      <c r="H46" s="1"/>
      <c r="I46" s="4"/>
      <c r="J46" s="4"/>
      <c r="K46" s="4"/>
      <c r="L46" s="4"/>
      <c r="M46" s="4"/>
      <c r="N46" s="4">
        <f>Sheet1!K36</f>
        <v>33</v>
      </c>
      <c r="O46" s="4"/>
      <c r="P46" s="4">
        <f>Sheet1!O36</f>
        <v>0</v>
      </c>
      <c r="Q46" s="4">
        <f>Sheet1!P36</f>
        <v>41.5</v>
      </c>
      <c r="R46" s="4" t="str">
        <f>Sheet1!Q36</f>
        <v>F</v>
      </c>
      <c r="S46" s="26"/>
    </row>
    <row r="47" spans="1:19" ht="15">
      <c r="A47" s="1">
        <f>Sheet1!A37</f>
        <v>35</v>
      </c>
      <c r="B47" s="1" t="str">
        <f>Sheet1!B37&amp;"/"&amp;Sheet1!C37</f>
        <v>68/2018</v>
      </c>
      <c r="C47" s="1" t="str">
        <f>Sheet1!D37&amp;" "&amp;Sheet1!E37</f>
        <v>Anastasija Bubanja</v>
      </c>
      <c r="D47" s="1">
        <f>Sheet1!F37</f>
        <v>0</v>
      </c>
      <c r="E47" s="1">
        <f>Sheet1!G37</f>
        <v>4</v>
      </c>
      <c r="F47" s="1"/>
      <c r="G47" s="1"/>
      <c r="H47" s="1"/>
      <c r="I47" s="4"/>
      <c r="J47" s="4"/>
      <c r="K47" s="4"/>
      <c r="L47" s="4"/>
      <c r="M47" s="4"/>
      <c r="N47" s="4">
        <f>Sheet1!K37</f>
        <v>26</v>
      </c>
      <c r="O47" s="4"/>
      <c r="P47" s="4">
        <f>Sheet1!O37</f>
        <v>0</v>
      </c>
      <c r="Q47" s="4">
        <f>Sheet1!P37</f>
        <v>30</v>
      </c>
      <c r="R47" s="4" t="str">
        <f>Sheet1!Q37</f>
        <v>F</v>
      </c>
      <c r="S47" s="26"/>
    </row>
    <row r="48" spans="1:19" ht="15">
      <c r="A48" s="1">
        <f>Sheet1!A38</f>
        <v>36</v>
      </c>
      <c r="B48" s="1" t="str">
        <f>Sheet1!B38&amp;"/"&amp;Sheet1!C38</f>
        <v>69/2018</v>
      </c>
      <c r="C48" s="1" t="str">
        <f>Sheet1!D38&amp;" "&amp;Sheet1!E38</f>
        <v>Jelena Ninković</v>
      </c>
      <c r="D48" s="1">
        <f>Sheet1!F38</f>
        <v>0</v>
      </c>
      <c r="E48" s="1">
        <f>Sheet1!G38</f>
        <v>0</v>
      </c>
      <c r="F48" s="1"/>
      <c r="G48" s="1"/>
      <c r="H48" s="1"/>
      <c r="I48" s="4"/>
      <c r="J48" s="4"/>
      <c r="K48" s="4"/>
      <c r="L48" s="4"/>
      <c r="M48" s="4"/>
      <c r="N48" s="4">
        <f>Sheet1!K38</f>
        <v>6.5</v>
      </c>
      <c r="O48" s="4"/>
      <c r="P48" s="4">
        <f>Sheet1!O38</f>
        <v>0</v>
      </c>
      <c r="Q48" s="4">
        <f>Sheet1!P38</f>
        <v>6.5</v>
      </c>
      <c r="R48" s="4" t="str">
        <f>Sheet1!Q38</f>
        <v>F</v>
      </c>
      <c r="S48" s="26"/>
    </row>
    <row r="49" spans="1:19" ht="15">
      <c r="A49" s="1">
        <f>Sheet1!A39</f>
        <v>37</v>
      </c>
      <c r="B49" s="1" t="str">
        <f>Sheet1!B39&amp;"/"&amp;Sheet1!C39</f>
        <v>70/2018</v>
      </c>
      <c r="C49" s="1" t="str">
        <f>Sheet1!D39&amp;" "&amp;Sheet1!E39</f>
        <v>Barbara Šuškavčević</v>
      </c>
      <c r="D49" s="1">
        <f>Sheet1!F39</f>
        <v>0</v>
      </c>
      <c r="E49" s="1">
        <f>Sheet1!G39</f>
        <v>9</v>
      </c>
      <c r="F49" s="1"/>
      <c r="G49" s="1"/>
      <c r="H49" s="1"/>
      <c r="I49" s="4"/>
      <c r="J49" s="4"/>
      <c r="K49" s="4"/>
      <c r="L49" s="4"/>
      <c r="M49" s="4"/>
      <c r="N49" s="4">
        <f>Sheet1!K39</f>
        <v>17</v>
      </c>
      <c r="O49" s="4"/>
      <c r="P49" s="4">
        <f>Sheet1!O39</f>
        <v>0</v>
      </c>
      <c r="Q49" s="4">
        <f>Sheet1!P39</f>
        <v>26</v>
      </c>
      <c r="R49" s="4" t="str">
        <f>Sheet1!Q39</f>
        <v>F</v>
      </c>
      <c r="S49" s="26"/>
    </row>
    <row r="50" spans="1:19" ht="15">
      <c r="A50" s="1">
        <f>Sheet1!A40</f>
        <v>38</v>
      </c>
      <c r="B50" s="1" t="str">
        <f>Sheet1!B40&amp;"/"&amp;Sheet1!C40</f>
        <v>71/2018</v>
      </c>
      <c r="C50" s="1" t="str">
        <f>Sheet1!D40&amp;" "&amp;Sheet1!E40</f>
        <v>Lazar Babić</v>
      </c>
      <c r="D50" s="1">
        <f>Sheet1!F40</f>
        <v>0</v>
      </c>
      <c r="E50" s="1">
        <f>Sheet1!G40</f>
        <v>0</v>
      </c>
      <c r="F50" s="1"/>
      <c r="G50" s="1"/>
      <c r="H50" s="1"/>
      <c r="I50" s="4"/>
      <c r="J50" s="4"/>
      <c r="K50" s="4"/>
      <c r="L50" s="4"/>
      <c r="M50" s="4"/>
      <c r="N50" s="4">
        <f>Sheet1!K40</f>
        <v>21.5</v>
      </c>
      <c r="O50" s="4"/>
      <c r="P50" s="4">
        <f>Sheet1!O40</f>
        <v>0</v>
      </c>
      <c r="Q50" s="4">
        <f>Sheet1!P40</f>
        <v>21.5</v>
      </c>
      <c r="R50" s="4" t="str">
        <f>Sheet1!Q40</f>
        <v>F</v>
      </c>
      <c r="S50" s="26"/>
    </row>
    <row r="51" spans="1:19" ht="15">
      <c r="A51" s="1">
        <f>Sheet1!A41</f>
        <v>39</v>
      </c>
      <c r="B51" s="1" t="str">
        <f>Sheet1!B41&amp;"/"&amp;Sheet1!C41</f>
        <v>72/2018</v>
      </c>
      <c r="C51" s="1" t="str">
        <f>Sheet1!D41&amp;" "&amp;Sheet1!E41</f>
        <v>Luka Boričić</v>
      </c>
      <c r="D51" s="1">
        <f>Sheet1!F41</f>
        <v>0</v>
      </c>
      <c r="E51" s="1">
        <f>Sheet1!G41</f>
        <v>0</v>
      </c>
      <c r="F51" s="1"/>
      <c r="G51" s="1"/>
      <c r="H51" s="1"/>
      <c r="I51" s="4"/>
      <c r="J51" s="4"/>
      <c r="K51" s="4"/>
      <c r="L51" s="4"/>
      <c r="M51" s="4"/>
      <c r="N51" s="4">
        <f>Sheet1!K41</f>
        <v>18</v>
      </c>
      <c r="O51" s="4"/>
      <c r="P51" s="4">
        <f>Sheet1!O41</f>
        <v>0</v>
      </c>
      <c r="Q51" s="4">
        <f>Sheet1!P41</f>
        <v>18</v>
      </c>
      <c r="R51" s="4" t="str">
        <f>Sheet1!Q41</f>
        <v>F</v>
      </c>
      <c r="S51" s="26"/>
    </row>
    <row r="52" spans="1:19" ht="15">
      <c r="A52" s="1">
        <f>Sheet1!A42</f>
        <v>40</v>
      </c>
      <c r="B52" s="1" t="str">
        <f>Sheet1!B42&amp;"/"&amp;Sheet1!C42</f>
        <v>73/2018</v>
      </c>
      <c r="C52" s="1" t="str">
        <f>Sheet1!D42&amp;" "&amp;Sheet1!E42</f>
        <v>Sara Šarić</v>
      </c>
      <c r="D52" s="1">
        <f>Sheet1!F42</f>
        <v>0</v>
      </c>
      <c r="E52" s="1">
        <f>Sheet1!G42</f>
        <v>9</v>
      </c>
      <c r="F52" s="1"/>
      <c r="G52" s="1"/>
      <c r="H52" s="1"/>
      <c r="I52" s="4"/>
      <c r="J52" s="4"/>
      <c r="K52" s="4"/>
      <c r="L52" s="4"/>
      <c r="M52" s="4"/>
      <c r="N52" s="4">
        <f>Sheet1!K42</f>
        <v>34.5</v>
      </c>
      <c r="O52" s="4"/>
      <c r="P52" s="4">
        <f>Sheet1!O42</f>
        <v>0</v>
      </c>
      <c r="Q52" s="4">
        <f>Sheet1!P42</f>
        <v>43.5</v>
      </c>
      <c r="R52" s="4" t="str">
        <f>Sheet1!Q42</f>
        <v>F</v>
      </c>
      <c r="S52" s="26"/>
    </row>
    <row r="53" spans="1:19" ht="15">
      <c r="A53" s="1">
        <f>Sheet1!A43</f>
        <v>41</v>
      </c>
      <c r="B53" s="1" t="str">
        <f>Sheet1!B43&amp;"/"&amp;Sheet1!C43</f>
        <v>75/2018</v>
      </c>
      <c r="C53" s="1" t="str">
        <f>Sheet1!D43&amp;" "&amp;Sheet1!E43</f>
        <v>Luka Đurović</v>
      </c>
      <c r="D53" s="1">
        <f>Sheet1!F43</f>
        <v>0</v>
      </c>
      <c r="E53" s="1">
        <f>Sheet1!G43</f>
        <v>0</v>
      </c>
      <c r="F53" s="1"/>
      <c r="G53" s="1"/>
      <c r="H53" s="1"/>
      <c r="I53" s="4"/>
      <c r="J53" s="4"/>
      <c r="K53" s="4"/>
      <c r="L53" s="4"/>
      <c r="M53" s="4"/>
      <c r="N53" s="4">
        <f>Sheet1!K43</f>
        <v>0</v>
      </c>
      <c r="O53" s="4"/>
      <c r="P53" s="4">
        <f>Sheet1!O43</f>
        <v>0</v>
      </c>
      <c r="Q53" s="4">
        <f>Sheet1!P43</f>
        <v>0</v>
      </c>
      <c r="R53" s="4" t="str">
        <f>Sheet1!Q43</f>
        <v>F</v>
      </c>
      <c r="S53" s="26"/>
    </row>
    <row r="54" spans="1:19" ht="15">
      <c r="A54" s="1">
        <f>Sheet1!A44</f>
        <v>42</v>
      </c>
      <c r="B54" s="1" t="str">
        <f>Sheet1!B44&amp;"/"&amp;Sheet1!C44</f>
        <v>78/2018</v>
      </c>
      <c r="C54" s="1" t="str">
        <f>Sheet1!D44&amp;" "&amp;Sheet1!E44</f>
        <v>Nemanja Čurović</v>
      </c>
      <c r="D54" s="1">
        <f>Sheet1!F44</f>
        <v>0</v>
      </c>
      <c r="E54" s="1">
        <f>Sheet1!G44</f>
        <v>0</v>
      </c>
      <c r="F54" s="1"/>
      <c r="G54" s="1"/>
      <c r="H54" s="1"/>
      <c r="I54" s="4"/>
      <c r="J54" s="4"/>
      <c r="K54" s="4"/>
      <c r="L54" s="4"/>
      <c r="M54" s="4"/>
      <c r="N54" s="4">
        <f>Sheet1!K44</f>
        <v>0</v>
      </c>
      <c r="O54" s="4"/>
      <c r="P54" s="4">
        <f>Sheet1!O44</f>
        <v>0</v>
      </c>
      <c r="Q54" s="4">
        <f>Sheet1!P44</f>
        <v>0</v>
      </c>
      <c r="R54" s="4" t="str">
        <f>Sheet1!Q44</f>
        <v>F</v>
      </c>
      <c r="S54" s="26"/>
    </row>
    <row r="55" spans="1:19" ht="15">
      <c r="A55" s="1">
        <f>Sheet1!A45</f>
        <v>43</v>
      </c>
      <c r="B55" s="1" t="str">
        <f>Sheet1!B45&amp;"/"&amp;Sheet1!C45</f>
        <v>79/2018</v>
      </c>
      <c r="C55" s="1" t="str">
        <f>Sheet1!D45&amp;" "&amp;Sheet1!E45</f>
        <v>Anastasija Popović</v>
      </c>
      <c r="D55" s="1">
        <f>Sheet1!F45</f>
        <v>0</v>
      </c>
      <c r="E55" s="1">
        <f>Sheet1!G45</f>
        <v>0</v>
      </c>
      <c r="F55" s="1"/>
      <c r="G55" s="1"/>
      <c r="H55" s="1"/>
      <c r="I55" s="4"/>
      <c r="J55" s="4"/>
      <c r="K55" s="4"/>
      <c r="L55" s="4"/>
      <c r="M55" s="4"/>
      <c r="N55" s="4">
        <f>Sheet1!K45</f>
        <v>16.5</v>
      </c>
      <c r="O55" s="4"/>
      <c r="P55" s="4">
        <f>Sheet1!O45</f>
        <v>0</v>
      </c>
      <c r="Q55" s="4">
        <f>Sheet1!P45</f>
        <v>16.5</v>
      </c>
      <c r="R55" s="4" t="str">
        <f>Sheet1!Q45</f>
        <v>F</v>
      </c>
      <c r="S55" s="26"/>
    </row>
    <row r="56" spans="1:19" ht="15">
      <c r="A56" s="1">
        <f>Sheet1!A46</f>
        <v>44</v>
      </c>
      <c r="B56" s="1" t="str">
        <f>Sheet1!B46&amp;"/"&amp;Sheet1!C46</f>
        <v>81/2018</v>
      </c>
      <c r="C56" s="1" t="str">
        <f>Sheet1!D46&amp;" "&amp;Sheet1!E46</f>
        <v>Tijana Laušević</v>
      </c>
      <c r="D56" s="1">
        <f>Sheet1!F46</f>
        <v>0</v>
      </c>
      <c r="E56" s="1">
        <f>Sheet1!G46</f>
        <v>0</v>
      </c>
      <c r="F56" s="1"/>
      <c r="G56" s="1"/>
      <c r="H56" s="1"/>
      <c r="I56" s="4"/>
      <c r="J56" s="4"/>
      <c r="K56" s="4"/>
      <c r="L56" s="4"/>
      <c r="M56" s="4"/>
      <c r="N56" s="4">
        <f>Sheet1!K46</f>
        <v>0</v>
      </c>
      <c r="O56" s="4"/>
      <c r="P56" s="4">
        <f>Sheet1!O46</f>
        <v>0</v>
      </c>
      <c r="Q56" s="4">
        <f>Sheet1!P46</f>
        <v>0</v>
      </c>
      <c r="R56" s="4" t="str">
        <f>Sheet1!Q46</f>
        <v>F</v>
      </c>
      <c r="S56" s="26"/>
    </row>
    <row r="57" spans="1:19" ht="15">
      <c r="A57" s="1">
        <f>Sheet1!A47</f>
        <v>45</v>
      </c>
      <c r="B57" s="1" t="str">
        <f>Sheet1!B47&amp;"/"&amp;Sheet1!C47</f>
        <v>82/2018</v>
      </c>
      <c r="C57" s="1" t="str">
        <f>Sheet1!D47&amp;" "&amp;Sheet1!E47</f>
        <v>Balša Marković</v>
      </c>
      <c r="D57" s="1">
        <f>Sheet1!F47</f>
        <v>0</v>
      </c>
      <c r="E57" s="1">
        <f>Sheet1!G47</f>
        <v>7.5</v>
      </c>
      <c r="F57" s="1"/>
      <c r="G57" s="1"/>
      <c r="H57" s="1"/>
      <c r="I57" s="4"/>
      <c r="J57" s="4"/>
      <c r="K57" s="4"/>
      <c r="L57" s="4"/>
      <c r="M57" s="4"/>
      <c r="N57" s="4">
        <f>Sheet1!K47</f>
        <v>17</v>
      </c>
      <c r="O57" s="4"/>
      <c r="P57" s="4">
        <f>Sheet1!O47</f>
        <v>0</v>
      </c>
      <c r="Q57" s="4">
        <f>Sheet1!P47</f>
        <v>24.5</v>
      </c>
      <c r="R57" s="4" t="str">
        <f>Sheet1!Q47</f>
        <v>F</v>
      </c>
      <c r="S57" s="26"/>
    </row>
    <row r="58" spans="1:19" ht="15">
      <c r="A58" s="1">
        <f>Sheet1!A48</f>
        <v>46</v>
      </c>
      <c r="B58" s="1" t="str">
        <f>Sheet1!B48&amp;"/"&amp;Sheet1!C48</f>
        <v>83/2018</v>
      </c>
      <c r="C58" s="1" t="str">
        <f>Sheet1!D48&amp;" "&amp;Sheet1!E48</f>
        <v>Nikola Otašević</v>
      </c>
      <c r="D58" s="1">
        <f>Sheet1!F48</f>
        <v>0</v>
      </c>
      <c r="E58" s="1">
        <f>Sheet1!G48</f>
        <v>8</v>
      </c>
      <c r="F58" s="1"/>
      <c r="G58" s="1"/>
      <c r="H58" s="1"/>
      <c r="I58" s="4"/>
      <c r="J58" s="4"/>
      <c r="K58" s="4"/>
      <c r="L58" s="4"/>
      <c r="M58" s="4"/>
      <c r="N58" s="4">
        <f>Sheet1!K48</f>
        <v>33</v>
      </c>
      <c r="O58" s="4"/>
      <c r="P58" s="4">
        <f>Sheet1!O48</f>
        <v>0</v>
      </c>
      <c r="Q58" s="4">
        <f>Sheet1!P48</f>
        <v>41</v>
      </c>
      <c r="R58" s="4" t="str">
        <f>Sheet1!Q48</f>
        <v>F</v>
      </c>
      <c r="S58" s="26"/>
    </row>
    <row r="59" spans="1:19" ht="15">
      <c r="A59" s="1">
        <f>Sheet1!A49</f>
        <v>47</v>
      </c>
      <c r="B59" s="1" t="str">
        <f>Sheet1!B49&amp;"/"&amp;Sheet1!C49</f>
        <v>92/2018</v>
      </c>
      <c r="C59" s="1" t="str">
        <f>Sheet1!D49&amp;" "&amp;Sheet1!E49</f>
        <v>Jovana Miličić</v>
      </c>
      <c r="D59" s="1">
        <f>Sheet1!F49</f>
        <v>0</v>
      </c>
      <c r="E59" s="1">
        <f>Sheet1!G49</f>
        <v>0</v>
      </c>
      <c r="F59" s="1"/>
      <c r="G59" s="1"/>
      <c r="H59" s="1"/>
      <c r="I59" s="4"/>
      <c r="J59" s="4"/>
      <c r="K59" s="4"/>
      <c r="L59" s="4"/>
      <c r="M59" s="4"/>
      <c r="N59" s="4">
        <f>Sheet1!K49</f>
        <v>8.5</v>
      </c>
      <c r="O59" s="4"/>
      <c r="P59" s="4">
        <f>Sheet1!O49</f>
        <v>0</v>
      </c>
      <c r="Q59" s="4">
        <f>Sheet1!P49</f>
        <v>8.5</v>
      </c>
      <c r="R59" s="4" t="str">
        <f>Sheet1!Q49</f>
        <v>F</v>
      </c>
      <c r="S59" s="26"/>
    </row>
    <row r="60" spans="1:19" ht="15">
      <c r="A60" s="1">
        <f>Sheet1!A50</f>
        <v>48</v>
      </c>
      <c r="B60" s="1" t="str">
        <f>Sheet1!B50&amp;"/"&amp;Sheet1!C50</f>
        <v>93/2018</v>
      </c>
      <c r="C60" s="1" t="str">
        <f>Sheet1!D50&amp;" "&amp;Sheet1!E50</f>
        <v>Sanja Lagator</v>
      </c>
      <c r="D60" s="1">
        <f>Sheet1!F50</f>
        <v>0</v>
      </c>
      <c r="E60" s="1">
        <f>Sheet1!G50</f>
        <v>6</v>
      </c>
      <c r="F60" s="1"/>
      <c r="G60" s="1"/>
      <c r="H60" s="1"/>
      <c r="I60" s="4"/>
      <c r="J60" s="4"/>
      <c r="K60" s="4"/>
      <c r="L60" s="4"/>
      <c r="M60" s="4"/>
      <c r="N60" s="4">
        <f>Sheet1!K50</f>
        <v>22.5</v>
      </c>
      <c r="O60" s="4"/>
      <c r="P60" s="4">
        <f>Sheet1!O50</f>
        <v>0</v>
      </c>
      <c r="Q60" s="4">
        <f>Sheet1!P50</f>
        <v>28.5</v>
      </c>
      <c r="R60" s="4" t="str">
        <f>Sheet1!Q50</f>
        <v>F</v>
      </c>
      <c r="S60" s="26"/>
    </row>
    <row r="61" spans="1:19" ht="15">
      <c r="A61" s="1">
        <f>Sheet1!A51</f>
        <v>49</v>
      </c>
      <c r="B61" s="1" t="str">
        <f>Sheet1!B51&amp;"/"&amp;Sheet1!C51</f>
        <v>97/2018</v>
      </c>
      <c r="C61" s="1" t="str">
        <f>Sheet1!D51&amp;" "&amp;Sheet1!E51</f>
        <v>Aleksandra Zeković</v>
      </c>
      <c r="D61" s="1">
        <f>Sheet1!F51</f>
        <v>0</v>
      </c>
      <c r="E61" s="1">
        <f>Sheet1!G51</f>
        <v>8.5</v>
      </c>
      <c r="F61" s="1"/>
      <c r="G61" s="1"/>
      <c r="H61" s="1"/>
      <c r="I61" s="4"/>
      <c r="J61" s="4"/>
      <c r="K61" s="4"/>
      <c r="L61" s="4"/>
      <c r="M61" s="4"/>
      <c r="N61" s="4">
        <f>Sheet1!K51</f>
        <v>28.5</v>
      </c>
      <c r="O61" s="4"/>
      <c r="P61" s="4">
        <f>Sheet1!O51</f>
        <v>0</v>
      </c>
      <c r="Q61" s="4">
        <f>Sheet1!P51</f>
        <v>37</v>
      </c>
      <c r="R61" s="4" t="str">
        <f>Sheet1!Q51</f>
        <v>F</v>
      </c>
      <c r="S61" s="26"/>
    </row>
    <row r="62" spans="1:19" ht="15">
      <c r="A62" s="1">
        <f>Sheet1!A52</f>
        <v>50</v>
      </c>
      <c r="B62" s="1" t="str">
        <f>Sheet1!B52&amp;"/"&amp;Sheet1!C52</f>
        <v>100/2018</v>
      </c>
      <c r="C62" s="1" t="str">
        <f>Sheet1!D52&amp;" "&amp;Sheet1!E52</f>
        <v>Jelena Malović</v>
      </c>
      <c r="D62" s="1">
        <f>Sheet1!F52</f>
        <v>0</v>
      </c>
      <c r="E62" s="1">
        <f>Sheet1!G52</f>
        <v>0</v>
      </c>
      <c r="F62" s="1"/>
      <c r="G62" s="1"/>
      <c r="H62" s="1"/>
      <c r="I62" s="4"/>
      <c r="J62" s="4"/>
      <c r="K62" s="4"/>
      <c r="L62" s="4"/>
      <c r="M62" s="4"/>
      <c r="N62" s="4">
        <f>Sheet1!K52</f>
        <v>17</v>
      </c>
      <c r="O62" s="4"/>
      <c r="P62" s="4">
        <f>Sheet1!O52</f>
        <v>0</v>
      </c>
      <c r="Q62" s="4">
        <f>Sheet1!P52</f>
        <v>17</v>
      </c>
      <c r="R62" s="4" t="str">
        <f>Sheet1!Q52</f>
        <v>F</v>
      </c>
      <c r="S62" s="26"/>
    </row>
    <row r="63" spans="1:19" ht="15">
      <c r="A63" s="1">
        <f>Sheet1!A53</f>
        <v>51</v>
      </c>
      <c r="B63" s="1" t="str">
        <f>Sheet1!B53&amp;"/"&amp;Sheet1!C53</f>
        <v>101/2018</v>
      </c>
      <c r="C63" s="1" t="str">
        <f>Sheet1!D53&amp;" "&amp;Sheet1!E53</f>
        <v>Ivan Pejović</v>
      </c>
      <c r="D63" s="1">
        <f>Sheet1!F53</f>
        <v>0</v>
      </c>
      <c r="E63" s="1">
        <f>Sheet1!G53</f>
        <v>0</v>
      </c>
      <c r="F63" s="1"/>
      <c r="G63" s="1"/>
      <c r="H63" s="1"/>
      <c r="I63" s="4"/>
      <c r="J63" s="4"/>
      <c r="K63" s="4"/>
      <c r="L63" s="4"/>
      <c r="M63" s="4"/>
      <c r="N63" s="4">
        <f>Sheet1!K53</f>
        <v>22.5</v>
      </c>
      <c r="O63" s="4"/>
      <c r="P63" s="4">
        <f>Sheet1!O53</f>
        <v>0</v>
      </c>
      <c r="Q63" s="4">
        <f>Sheet1!P53</f>
        <v>22.5</v>
      </c>
      <c r="R63" s="4" t="str">
        <f>Sheet1!Q53</f>
        <v>F</v>
      </c>
      <c r="S63" s="26"/>
    </row>
    <row r="64" spans="1:19" ht="15">
      <c r="A64" s="1">
        <f>Sheet1!A54</f>
        <v>52</v>
      </c>
      <c r="B64" s="1" t="str">
        <f>Sheet1!B54&amp;"/"&amp;Sheet1!C54</f>
        <v>1/2017</v>
      </c>
      <c r="C64" s="1" t="str">
        <f>Sheet1!D54&amp;" "&amp;Sheet1!E54</f>
        <v>Petar Lazarević</v>
      </c>
      <c r="D64" s="1">
        <f>Sheet1!F54</f>
        <v>0</v>
      </c>
      <c r="E64" s="1">
        <f>Sheet1!G54</f>
        <v>8.5</v>
      </c>
      <c r="F64" s="1"/>
      <c r="G64" s="1"/>
      <c r="H64" s="1"/>
      <c r="I64" s="4"/>
      <c r="J64" s="4"/>
      <c r="K64" s="4"/>
      <c r="L64" s="4"/>
      <c r="M64" s="4"/>
      <c r="N64" s="4">
        <f>Sheet1!K54</f>
        <v>34.5</v>
      </c>
      <c r="O64" s="4"/>
      <c r="P64" s="4">
        <f>Sheet1!O54</f>
        <v>0</v>
      </c>
      <c r="Q64" s="4">
        <f>Sheet1!P54</f>
        <v>43</v>
      </c>
      <c r="R64" s="4" t="str">
        <f>Sheet1!Q54</f>
        <v>F</v>
      </c>
      <c r="S64" s="26"/>
    </row>
    <row r="65" spans="1:19" ht="15">
      <c r="A65" s="1">
        <f>Sheet1!A55</f>
        <v>53</v>
      </c>
      <c r="B65" s="1" t="str">
        <f>Sheet1!B55&amp;"/"&amp;Sheet1!C55</f>
        <v>3/2017</v>
      </c>
      <c r="C65" s="1" t="str">
        <f>Sheet1!D55&amp;" "&amp;Sheet1!E55</f>
        <v>Ognjen Bulatović</v>
      </c>
      <c r="D65" s="1">
        <f>Sheet1!F55</f>
        <v>0</v>
      </c>
      <c r="E65" s="1">
        <f>Sheet1!G55</f>
        <v>0</v>
      </c>
      <c r="F65" s="1"/>
      <c r="G65" s="1"/>
      <c r="H65" s="1"/>
      <c r="I65" s="4"/>
      <c r="J65" s="4"/>
      <c r="K65" s="4"/>
      <c r="L65" s="4"/>
      <c r="M65" s="4"/>
      <c r="N65" s="4">
        <f>Sheet1!K55</f>
        <v>0</v>
      </c>
      <c r="O65" s="4"/>
      <c r="P65" s="4">
        <f>Sheet1!O55</f>
        <v>0</v>
      </c>
      <c r="Q65" s="4">
        <f>Sheet1!P55</f>
        <v>0</v>
      </c>
      <c r="R65" s="4" t="str">
        <f>Sheet1!Q55</f>
        <v>F</v>
      </c>
      <c r="S65" s="26"/>
    </row>
    <row r="66" spans="1:19" ht="15">
      <c r="A66" s="1">
        <f>Sheet1!A56</f>
        <v>54</v>
      </c>
      <c r="B66" s="1" t="str">
        <f>Sheet1!B56&amp;"/"&amp;Sheet1!C56</f>
        <v>6/2017</v>
      </c>
      <c r="C66" s="1" t="str">
        <f>Sheet1!D56&amp;" "&amp;Sheet1!E56</f>
        <v>Jovan Marković</v>
      </c>
      <c r="D66" s="1">
        <f>Sheet1!F56</f>
        <v>0</v>
      </c>
      <c r="E66" s="1">
        <f>Sheet1!G56</f>
        <v>6</v>
      </c>
      <c r="F66" s="1"/>
      <c r="G66" s="1"/>
      <c r="H66" s="1"/>
      <c r="I66" s="4"/>
      <c r="J66" s="4"/>
      <c r="K66" s="4"/>
      <c r="L66" s="4"/>
      <c r="M66" s="4"/>
      <c r="N66" s="4">
        <f>Sheet1!K56</f>
        <v>20.5</v>
      </c>
      <c r="O66" s="4"/>
      <c r="P66" s="4">
        <f>Sheet1!O56</f>
        <v>0</v>
      </c>
      <c r="Q66" s="4">
        <f>Sheet1!P56</f>
        <v>26.5</v>
      </c>
      <c r="R66" s="4" t="str">
        <f>Sheet1!Q56</f>
        <v>F</v>
      </c>
      <c r="S66" s="26"/>
    </row>
    <row r="67" spans="1:19" ht="15">
      <c r="A67" s="1">
        <f>Sheet1!A57</f>
        <v>55</v>
      </c>
      <c r="B67" s="1" t="str">
        <f>Sheet1!B57&amp;"/"&amp;Sheet1!C57</f>
        <v>17/2017</v>
      </c>
      <c r="C67" s="1" t="str">
        <f>Sheet1!D57&amp;" "&amp;Sheet1!E57</f>
        <v>Radosav Mrvaljević</v>
      </c>
      <c r="D67" s="1">
        <f>Sheet1!F57</f>
        <v>0</v>
      </c>
      <c r="E67" s="1">
        <f>Sheet1!G57</f>
        <v>0</v>
      </c>
      <c r="F67" s="1"/>
      <c r="G67" s="1"/>
      <c r="H67" s="1"/>
      <c r="I67" s="4"/>
      <c r="J67" s="4"/>
      <c r="K67" s="4"/>
      <c r="L67" s="4"/>
      <c r="M67" s="4"/>
      <c r="N67" s="4">
        <f>Sheet1!K57</f>
        <v>0</v>
      </c>
      <c r="O67" s="4"/>
      <c r="P67" s="4">
        <f>Sheet1!O57</f>
        <v>0</v>
      </c>
      <c r="Q67" s="4">
        <f>Sheet1!P57</f>
        <v>0</v>
      </c>
      <c r="R67" s="4" t="str">
        <f>Sheet1!Q57</f>
        <v>F</v>
      </c>
      <c r="S67" s="26"/>
    </row>
    <row r="68" spans="1:19" ht="15">
      <c r="A68" s="1">
        <f>Sheet1!A58</f>
        <v>56</v>
      </c>
      <c r="B68" s="1" t="str">
        <f>Sheet1!B58&amp;"/"&amp;Sheet1!C58</f>
        <v>19/2017</v>
      </c>
      <c r="C68" s="1" t="str">
        <f>Sheet1!D58&amp;" "&amp;Sheet1!E58</f>
        <v>Jovan Ćorović</v>
      </c>
      <c r="D68" s="1">
        <f>Sheet1!F58</f>
        <v>0</v>
      </c>
      <c r="E68" s="1">
        <f>Sheet1!G58</f>
        <v>9</v>
      </c>
      <c r="F68" s="1"/>
      <c r="G68" s="1"/>
      <c r="H68" s="1"/>
      <c r="I68" s="4"/>
      <c r="J68" s="4"/>
      <c r="K68" s="4"/>
      <c r="L68" s="4"/>
      <c r="M68" s="4"/>
      <c r="N68" s="4">
        <f>Sheet1!K58</f>
        <v>16</v>
      </c>
      <c r="O68" s="4"/>
      <c r="P68" s="4">
        <f>Sheet1!O58</f>
        <v>0</v>
      </c>
      <c r="Q68" s="4">
        <f>Sheet1!P58</f>
        <v>25</v>
      </c>
      <c r="R68" s="4" t="str">
        <f>Sheet1!Q58</f>
        <v>F</v>
      </c>
      <c r="S68" s="26"/>
    </row>
    <row r="69" spans="1:19" ht="15">
      <c r="A69" s="1">
        <f>Sheet1!A59</f>
        <v>57</v>
      </c>
      <c r="B69" s="1" t="str">
        <f>Sheet1!B59&amp;"/"&amp;Sheet1!C59</f>
        <v>21/2017</v>
      </c>
      <c r="C69" s="1" t="str">
        <f>Sheet1!D59&amp;" "&amp;Sheet1!E59</f>
        <v>Simo Milenković</v>
      </c>
      <c r="D69" s="1">
        <f>Sheet1!F59</f>
        <v>0</v>
      </c>
      <c r="E69" s="1">
        <f>Sheet1!G59</f>
        <v>0</v>
      </c>
      <c r="F69" s="1"/>
      <c r="G69" s="1"/>
      <c r="H69" s="1"/>
      <c r="I69" s="4"/>
      <c r="J69" s="4"/>
      <c r="K69" s="4"/>
      <c r="L69" s="4"/>
      <c r="M69" s="4"/>
      <c r="N69" s="4">
        <f>Sheet1!K59</f>
        <v>0</v>
      </c>
      <c r="O69" s="4"/>
      <c r="P69" s="4">
        <f>Sheet1!O59</f>
        <v>0</v>
      </c>
      <c r="Q69" s="4">
        <f>Sheet1!P59</f>
        <v>0</v>
      </c>
      <c r="R69" s="4" t="str">
        <f>Sheet1!Q59</f>
        <v>F</v>
      </c>
      <c r="S69" s="26"/>
    </row>
    <row r="70" spans="1:19" ht="15">
      <c r="A70" s="1">
        <f>Sheet1!A60</f>
        <v>58</v>
      </c>
      <c r="B70" s="1" t="str">
        <f>Sheet1!B60&amp;"/"&amp;Sheet1!C60</f>
        <v>36/2017</v>
      </c>
      <c r="C70" s="1" t="str">
        <f>Sheet1!D60&amp;" "&amp;Sheet1!E60</f>
        <v>Nikoleta Đurišić</v>
      </c>
      <c r="D70" s="1">
        <f>Sheet1!F60</f>
        <v>0</v>
      </c>
      <c r="E70" s="1">
        <f>Sheet1!G60</f>
        <v>0</v>
      </c>
      <c r="F70" s="1"/>
      <c r="G70" s="1"/>
      <c r="H70" s="1"/>
      <c r="I70" s="4"/>
      <c r="J70" s="4"/>
      <c r="K70" s="4"/>
      <c r="L70" s="4"/>
      <c r="M70" s="4"/>
      <c r="N70" s="4">
        <f>Sheet1!K60</f>
        <v>0</v>
      </c>
      <c r="O70" s="4"/>
      <c r="P70" s="4">
        <f>Sheet1!O60</f>
        <v>0</v>
      </c>
      <c r="Q70" s="4">
        <f>Sheet1!P60</f>
        <v>0</v>
      </c>
      <c r="R70" s="4" t="str">
        <f>Sheet1!Q60</f>
        <v>F</v>
      </c>
      <c r="S70" s="26"/>
    </row>
    <row r="71" spans="1:19" ht="15">
      <c r="A71" s="1">
        <f>Sheet1!A61</f>
        <v>59</v>
      </c>
      <c r="B71" s="1" t="str">
        <f>Sheet1!B61&amp;"/"&amp;Sheet1!C61</f>
        <v>37/2017</v>
      </c>
      <c r="C71" s="1" t="str">
        <f>Sheet1!D61&amp;" "&amp;Sheet1!E61</f>
        <v>Andrijana Žižić</v>
      </c>
      <c r="D71" s="1">
        <f>Sheet1!F61</f>
        <v>0</v>
      </c>
      <c r="E71" s="1">
        <f>Sheet1!G61</f>
        <v>0</v>
      </c>
      <c r="F71" s="1"/>
      <c r="G71" s="1"/>
      <c r="H71" s="1"/>
      <c r="I71" s="4"/>
      <c r="J71" s="4"/>
      <c r="K71" s="4"/>
      <c r="L71" s="4"/>
      <c r="M71" s="4"/>
      <c r="N71" s="4">
        <f>Sheet1!K61</f>
        <v>0</v>
      </c>
      <c r="O71" s="4"/>
      <c r="P71" s="4">
        <f>Sheet1!O61</f>
        <v>0</v>
      </c>
      <c r="Q71" s="4">
        <f>Sheet1!P61</f>
        <v>0</v>
      </c>
      <c r="R71" s="4" t="str">
        <f>Sheet1!Q61</f>
        <v>F</v>
      </c>
      <c r="S71" s="26"/>
    </row>
    <row r="72" spans="1:19" ht="15">
      <c r="A72" s="1">
        <f>Sheet1!A62</f>
        <v>60</v>
      </c>
      <c r="B72" s="1" t="str">
        <f>Sheet1!B62&amp;"/"&amp;Sheet1!C62</f>
        <v>47/2017</v>
      </c>
      <c r="C72" s="1" t="str">
        <f>Sheet1!D62&amp;" "&amp;Sheet1!E62</f>
        <v>Vladimir Popović</v>
      </c>
      <c r="D72" s="1">
        <f>Sheet1!F62</f>
        <v>0</v>
      </c>
      <c r="E72" s="1">
        <f>Sheet1!G62</f>
        <v>1.5</v>
      </c>
      <c r="F72" s="1"/>
      <c r="G72" s="1"/>
      <c r="H72" s="1"/>
      <c r="I72" s="4"/>
      <c r="J72" s="4"/>
      <c r="K72" s="4"/>
      <c r="L72" s="4"/>
      <c r="M72" s="4"/>
      <c r="N72" s="4">
        <f>Sheet1!K62</f>
        <v>10.5</v>
      </c>
      <c r="O72" s="4"/>
      <c r="P72" s="4">
        <f>Sheet1!O62</f>
        <v>0</v>
      </c>
      <c r="Q72" s="4">
        <f>Sheet1!P62</f>
        <v>12</v>
      </c>
      <c r="R72" s="4" t="str">
        <f>Sheet1!Q62</f>
        <v>F</v>
      </c>
      <c r="S72" s="26"/>
    </row>
    <row r="73" spans="1:19" ht="15">
      <c r="A73" s="1">
        <f>Sheet1!A63</f>
        <v>61</v>
      </c>
      <c r="B73" s="1" t="str">
        <f>Sheet1!B63&amp;"/"&amp;Sheet1!C63</f>
        <v>60/2017</v>
      </c>
      <c r="C73" s="1" t="str">
        <f>Sheet1!D63&amp;" "&amp;Sheet1!E63</f>
        <v>Božo Tasovac</v>
      </c>
      <c r="D73" s="1">
        <f>Sheet1!F63</f>
        <v>0</v>
      </c>
      <c r="E73" s="1">
        <f>Sheet1!G63</f>
        <v>0</v>
      </c>
      <c r="F73" s="1"/>
      <c r="G73" s="1"/>
      <c r="H73" s="1"/>
      <c r="I73" s="4"/>
      <c r="J73" s="4"/>
      <c r="K73" s="4"/>
      <c r="L73" s="4"/>
      <c r="M73" s="4"/>
      <c r="N73" s="4">
        <f>Sheet1!K63</f>
        <v>3</v>
      </c>
      <c r="O73" s="4"/>
      <c r="P73" s="4">
        <f>Sheet1!O63</f>
        <v>0</v>
      </c>
      <c r="Q73" s="4">
        <f>Sheet1!P63</f>
        <v>3</v>
      </c>
      <c r="R73" s="4" t="str">
        <f>Sheet1!Q63</f>
        <v>F</v>
      </c>
      <c r="S73" s="26"/>
    </row>
    <row r="74" spans="1:18" ht="15">
      <c r="A74" s="1">
        <f>Sheet1!A64</f>
        <v>62</v>
      </c>
      <c r="B74" s="1" t="str">
        <f>Sheet1!B64&amp;"/"&amp;Sheet1!C64</f>
        <v>62/2017</v>
      </c>
      <c r="C74" s="1" t="str">
        <f>Sheet1!E64</f>
        <v>Jovović</v>
      </c>
      <c r="D74" s="1">
        <f>Sheet1!F64</f>
        <v>0</v>
      </c>
      <c r="E74" s="1">
        <f>Sheet1!G64</f>
        <v>0</v>
      </c>
      <c r="F74" s="1"/>
      <c r="G74" s="1"/>
      <c r="H74" s="1"/>
      <c r="I74" s="4"/>
      <c r="J74" s="4"/>
      <c r="K74" s="4"/>
      <c r="L74" s="4"/>
      <c r="M74" s="4"/>
      <c r="N74" s="4">
        <f>Sheet1!K64</f>
        <v>18</v>
      </c>
      <c r="O74" s="4"/>
      <c r="P74" s="4">
        <f>Sheet1!O64</f>
        <v>0</v>
      </c>
      <c r="Q74" s="4">
        <f>Sheet1!P64</f>
        <v>18</v>
      </c>
      <c r="R74" s="4" t="str">
        <f>Sheet1!Q64</f>
        <v>F</v>
      </c>
    </row>
    <row r="75" spans="1:19" ht="15">
      <c r="A75" s="26"/>
      <c r="B75" s="26"/>
      <c r="C75" s="26"/>
      <c r="D75" s="2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7"/>
      <c r="S75" s="26"/>
    </row>
    <row r="76" spans="1:19" ht="15">
      <c r="A76" s="26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7"/>
      <c r="S76" s="26"/>
    </row>
    <row r="77" spans="1:19" ht="15">
      <c r="A77" s="26"/>
      <c r="B77" s="26"/>
      <c r="C77" s="26"/>
      <c r="D77" s="26"/>
      <c r="E77" s="26"/>
      <c r="F77" s="26"/>
      <c r="G77" s="26"/>
      <c r="H77" s="26"/>
      <c r="I77" s="27"/>
      <c r="J77" s="27"/>
      <c r="K77" s="27"/>
      <c r="L77" s="27"/>
      <c r="M77" s="27"/>
      <c r="N77" s="27"/>
      <c r="O77" s="27"/>
      <c r="P77" s="27"/>
      <c r="Q77" s="30"/>
      <c r="R77" s="30"/>
      <c r="S77" s="26"/>
    </row>
    <row r="78" spans="1:19" ht="15">
      <c r="A78" s="26"/>
      <c r="B78" s="26"/>
      <c r="C78" s="26"/>
      <c r="D78" s="26"/>
      <c r="E78" s="26"/>
      <c r="F78" s="26"/>
      <c r="G78" s="26"/>
      <c r="H78" s="26"/>
      <c r="I78" s="27"/>
      <c r="J78" s="27"/>
      <c r="K78" s="27"/>
      <c r="L78" s="27"/>
      <c r="M78" s="27"/>
      <c r="N78" s="27"/>
      <c r="O78" s="27"/>
      <c r="P78" s="27" t="s">
        <v>49</v>
      </c>
      <c r="Q78" s="27"/>
      <c r="R78" s="26"/>
      <c r="S78" s="26"/>
    </row>
    <row r="79" spans="1:19" ht="15">
      <c r="A79" s="26"/>
      <c r="B79" s="26"/>
      <c r="C79" s="26"/>
      <c r="D79" s="26"/>
      <c r="E79" s="26"/>
      <c r="F79" s="26"/>
      <c r="G79" s="26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6"/>
      <c r="S79" s="26"/>
    </row>
    <row r="80" spans="1:19" ht="15">
      <c r="A80" s="26"/>
      <c r="B80" s="26"/>
      <c r="C80" s="26"/>
      <c r="D80" s="26"/>
      <c r="E80" s="26"/>
      <c r="F80" s="26"/>
      <c r="G80" s="26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6"/>
      <c r="S80" s="26"/>
    </row>
    <row r="81" spans="1:19" ht="15">
      <c r="A81" s="26"/>
      <c r="B81" s="26"/>
      <c r="C81" s="26"/>
      <c r="D81" s="26"/>
      <c r="E81" s="26"/>
      <c r="F81" s="26"/>
      <c r="G81" s="26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6"/>
      <c r="S81" s="26"/>
    </row>
    <row r="82" spans="1:19" ht="15">
      <c r="A82" s="26"/>
      <c r="B82" s="26"/>
      <c r="C82" s="26"/>
      <c r="D82" s="26"/>
      <c r="E82" s="26"/>
      <c r="F82" s="26"/>
      <c r="G82" s="26"/>
      <c r="H82" s="26"/>
      <c r="I82" s="27"/>
      <c r="J82" s="27"/>
      <c r="K82" s="27"/>
      <c r="L82" s="27"/>
      <c r="M82" s="27"/>
      <c r="N82" s="27"/>
      <c r="O82" s="27"/>
      <c r="P82" s="27"/>
      <c r="Q82" s="27"/>
      <c r="R82" s="26"/>
      <c r="S82" s="26"/>
    </row>
    <row r="83" spans="1:19" ht="15">
      <c r="A83" s="26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6"/>
      <c r="S83" s="26"/>
    </row>
    <row r="84" spans="1:19" ht="15">
      <c r="A84" s="26"/>
      <c r="B84" s="26"/>
      <c r="C84" s="26"/>
      <c r="D84" s="26"/>
      <c r="E84" s="26"/>
      <c r="F84" s="26"/>
      <c r="G84" s="26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6"/>
      <c r="S84" s="26"/>
    </row>
    <row r="85" spans="1:19" ht="15">
      <c r="A85" s="26"/>
      <c r="B85" s="26"/>
      <c r="C85" s="26"/>
      <c r="D85" s="26"/>
      <c r="E85" s="26"/>
      <c r="F85" s="26"/>
      <c r="G85" s="26"/>
      <c r="H85" s="26"/>
      <c r="I85" s="27"/>
      <c r="J85" s="27"/>
      <c r="K85" s="27"/>
      <c r="L85" s="27"/>
      <c r="M85" s="27"/>
      <c r="N85" s="27"/>
      <c r="O85" s="27"/>
      <c r="S85" s="26"/>
    </row>
    <row r="86" spans="1:19" ht="15">
      <c r="A86" s="26"/>
      <c r="B86" s="26"/>
      <c r="C86" s="26"/>
      <c r="D86" s="26"/>
      <c r="E86" s="26"/>
      <c r="F86" s="26"/>
      <c r="G86" s="26"/>
      <c r="H86" s="26"/>
      <c r="I86" s="27"/>
      <c r="J86" s="27"/>
      <c r="K86" s="27"/>
      <c r="L86" s="27"/>
      <c r="M86" s="27"/>
      <c r="N86" s="27"/>
      <c r="O86" s="27"/>
      <c r="S86" s="26"/>
    </row>
    <row r="87" ht="15">
      <c r="S87" s="26"/>
    </row>
    <row r="88" ht="15">
      <c r="S88" s="26"/>
    </row>
    <row r="89" ht="15">
      <c r="S89" s="26"/>
    </row>
    <row r="90" ht="15">
      <c r="S90" s="26"/>
    </row>
    <row r="91" ht="15">
      <c r="S91" s="26"/>
    </row>
    <row r="92" ht="15">
      <c r="S92" s="26"/>
    </row>
    <row r="93" ht="15">
      <c r="S93" s="26"/>
    </row>
    <row r="94" ht="15">
      <c r="S94" s="26"/>
    </row>
    <row r="95" ht="15">
      <c r="S95" s="26"/>
    </row>
    <row r="96" ht="15">
      <c r="S96" s="26"/>
    </row>
    <row r="97" ht="15">
      <c r="S97" s="26"/>
    </row>
    <row r="98" ht="15">
      <c r="S98" s="26"/>
    </row>
    <row r="99" ht="15">
      <c r="S99" s="26"/>
    </row>
    <row r="100" ht="15">
      <c r="S100" s="26"/>
    </row>
    <row r="101" ht="15">
      <c r="S101" s="26"/>
    </row>
    <row r="102" ht="15">
      <c r="S102" s="26"/>
    </row>
    <row r="103" ht="15">
      <c r="S103" s="26"/>
    </row>
    <row r="104" ht="15">
      <c r="S104" s="26"/>
    </row>
    <row r="105" ht="15">
      <c r="S105" s="26"/>
    </row>
    <row r="106" ht="15">
      <c r="S106" s="26"/>
    </row>
    <row r="107" ht="15">
      <c r="S107" s="26"/>
    </row>
    <row r="108" ht="15">
      <c r="S108" s="26"/>
    </row>
    <row r="109" ht="15">
      <c r="S109" s="26"/>
    </row>
    <row r="110" ht="15">
      <c r="S110" s="26"/>
    </row>
    <row r="111" ht="15">
      <c r="S111" s="26"/>
    </row>
    <row r="112" ht="15">
      <c r="S112" s="26"/>
    </row>
    <row r="113" ht="15">
      <c r="S113" s="26"/>
    </row>
    <row r="114" ht="15">
      <c r="S114" s="26"/>
    </row>
    <row r="115" ht="15">
      <c r="S115" s="26"/>
    </row>
    <row r="116" ht="15">
      <c r="S116" s="26"/>
    </row>
    <row r="117" ht="15">
      <c r="S117" s="26"/>
    </row>
    <row r="118" ht="15">
      <c r="S118" s="26"/>
    </row>
    <row r="119" ht="15">
      <c r="S119" s="26"/>
    </row>
    <row r="120" ht="15">
      <c r="S120" s="26"/>
    </row>
    <row r="121" ht="15">
      <c r="S121" s="26"/>
    </row>
    <row r="122" ht="15">
      <c r="S122" s="26"/>
    </row>
    <row r="123" ht="15">
      <c r="S123" s="26"/>
    </row>
    <row r="124" ht="15">
      <c r="S124" s="26"/>
    </row>
    <row r="125" ht="15">
      <c r="S125" s="26"/>
    </row>
    <row r="126" ht="15">
      <c r="S126" s="26"/>
    </row>
    <row r="127" ht="15">
      <c r="S127" s="26"/>
    </row>
    <row r="128" ht="15">
      <c r="S128" s="26"/>
    </row>
    <row r="129" ht="15">
      <c r="S129" s="26"/>
    </row>
    <row r="130" ht="15">
      <c r="S130" s="26"/>
    </row>
    <row r="131" ht="15">
      <c r="S131" s="26"/>
    </row>
    <row r="132" ht="15">
      <c r="S132" s="26"/>
    </row>
    <row r="133" ht="15">
      <c r="S133" s="26"/>
    </row>
    <row r="134" ht="15">
      <c r="S134" s="26"/>
    </row>
    <row r="135" ht="15">
      <c r="S135" s="26"/>
    </row>
  </sheetData>
  <sheetProtection/>
  <mergeCells count="17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Milica</cp:lastModifiedBy>
  <cp:lastPrinted>2014-02-06T07:33:30Z</cp:lastPrinted>
  <dcterms:created xsi:type="dcterms:W3CDTF">2011-10-03T13:17:30Z</dcterms:created>
  <dcterms:modified xsi:type="dcterms:W3CDTF">2020-01-09T11:57:51Z</dcterms:modified>
  <cp:category/>
  <cp:version/>
  <cp:contentType/>
  <cp:contentStatus/>
</cp:coreProperties>
</file>